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calcOnSave="0"/>
</workbook>
</file>

<file path=xl/calcChain.xml><?xml version="1.0" encoding="utf-8"?>
<calcChain xmlns="http://schemas.openxmlformats.org/spreadsheetml/2006/main">
  <c r="I41" i="1" l="1"/>
  <c r="J41" i="1" s="1"/>
  <c r="H40" i="1"/>
  <c r="J40" i="1" s="1"/>
  <c r="H39" i="1"/>
  <c r="G39" i="1"/>
  <c r="F39" i="1"/>
  <c r="F38" i="1"/>
  <c r="J38" i="1" s="1"/>
  <c r="I37" i="1"/>
  <c r="H37" i="1"/>
  <c r="G37" i="1"/>
  <c r="F37" i="1"/>
  <c r="E37" i="1"/>
  <c r="D37" i="1"/>
  <c r="C37" i="1"/>
  <c r="B37" i="1"/>
  <c r="J37" i="1" s="1"/>
  <c r="I36" i="1"/>
  <c r="H36" i="1"/>
  <c r="G36" i="1"/>
  <c r="F36" i="1"/>
  <c r="E36" i="1"/>
  <c r="D36" i="1"/>
  <c r="C36" i="1"/>
  <c r="I35" i="1"/>
  <c r="H35" i="1"/>
  <c r="G35" i="1"/>
  <c r="F35" i="1"/>
  <c r="E35" i="1"/>
  <c r="D35" i="1"/>
  <c r="C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H31" i="1"/>
  <c r="F31" i="1"/>
  <c r="E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F26" i="1"/>
  <c r="C26" i="1"/>
  <c r="B26" i="1"/>
  <c r="I25" i="1"/>
  <c r="H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H16" i="1"/>
  <c r="G16" i="1"/>
  <c r="E16" i="1"/>
  <c r="D16" i="1"/>
  <c r="C16" i="1"/>
  <c r="B16" i="1"/>
  <c r="J16" i="1" s="1"/>
  <c r="H15" i="1"/>
  <c r="G15" i="1"/>
  <c r="F15" i="1"/>
  <c r="E15" i="1"/>
  <c r="D15" i="1"/>
  <c r="C15" i="1"/>
  <c r="B15" i="1"/>
  <c r="I14" i="1"/>
  <c r="H14" i="1"/>
  <c r="G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H42" i="1" s="1"/>
  <c r="G8" i="1"/>
  <c r="F8" i="1"/>
  <c r="E8" i="1"/>
  <c r="D8" i="1"/>
  <c r="D42" i="1" s="1"/>
  <c r="C8" i="1"/>
  <c r="C42" i="1" s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D43" i="1" l="1"/>
  <c r="H43" i="1"/>
  <c r="E43" i="1"/>
  <c r="E42" i="1"/>
  <c r="I42" i="1"/>
  <c r="I43" i="1" s="1"/>
  <c r="J15" i="1"/>
  <c r="J26" i="1"/>
  <c r="J27" i="1"/>
  <c r="J28" i="1"/>
  <c r="J29" i="1"/>
  <c r="J30" i="1"/>
  <c r="J36" i="1"/>
  <c r="B43" i="1"/>
  <c r="F43" i="1"/>
  <c r="J7" i="1"/>
  <c r="B42" i="1"/>
  <c r="F42" i="1"/>
  <c r="J9" i="1"/>
  <c r="J10" i="1"/>
  <c r="J11" i="1"/>
  <c r="J12" i="1"/>
  <c r="J13" i="1"/>
  <c r="J14" i="1"/>
  <c r="J17" i="1"/>
  <c r="J18" i="1"/>
  <c r="J19" i="1"/>
  <c r="J20" i="1"/>
  <c r="J21" i="1"/>
  <c r="J22" i="1"/>
  <c r="J23" i="1"/>
  <c r="J24" i="1"/>
  <c r="J25" i="1"/>
  <c r="J31" i="1"/>
  <c r="J32" i="1"/>
  <c r="J33" i="1"/>
  <c r="J34" i="1"/>
  <c r="J35" i="1"/>
  <c r="J5" i="1"/>
  <c r="J6" i="1"/>
  <c r="G42" i="1"/>
  <c r="G43" i="1" s="1"/>
  <c r="J39" i="1"/>
  <c r="J8" i="1"/>
  <c r="C43" i="1"/>
  <c r="J42" i="1" l="1"/>
  <c r="J43" i="1" s="1"/>
</calcChain>
</file>

<file path=xl/sharedStrings.xml><?xml version="1.0" encoding="utf-8"?>
<sst xmlns="http://schemas.openxmlformats.org/spreadsheetml/2006/main" count="58" uniqueCount="58">
  <si>
    <t xml:space="preserve">    УЖК "Коминтерновский"                 Свод поступлений и затрат  по лицевым счетам   за  9 месяцев  2016 год</t>
  </si>
  <si>
    <t>Вл.невского,9</t>
  </si>
  <si>
    <t>Лизюкова,83</t>
  </si>
  <si>
    <t>Лизюкова,91</t>
  </si>
  <si>
    <t>Лизюкова,91А</t>
  </si>
  <si>
    <t>Лизюкова,46</t>
  </si>
  <si>
    <t>Беговая,132</t>
  </si>
  <si>
    <t>Новгородск,137</t>
  </si>
  <si>
    <t>Хользунова,96</t>
  </si>
  <si>
    <t>ИТОГО:</t>
  </si>
  <si>
    <t>S=7024,8</t>
  </si>
  <si>
    <t>S=6880,1</t>
  </si>
  <si>
    <t>S=6916,9</t>
  </si>
  <si>
    <t>S=6951,8</t>
  </si>
  <si>
    <t>S=13475,0</t>
  </si>
  <si>
    <t>S=2692,3</t>
  </si>
  <si>
    <t>S=6957,40</t>
  </si>
  <si>
    <t>S=20815,7</t>
  </si>
  <si>
    <t>S=71714,0</t>
  </si>
  <si>
    <t>НАЧИСЛЕНИЯ</t>
  </si>
  <si>
    <t>ПОСТУПЛЕНИЯ</t>
  </si>
  <si>
    <t>З/пл администр.управл.</t>
  </si>
  <si>
    <t>З/пл раб.м/провода</t>
  </si>
  <si>
    <t>З/пл уборщика   л./клет</t>
  </si>
  <si>
    <t>З/пл дворников</t>
  </si>
  <si>
    <t>З/пл слесаря с/т</t>
  </si>
  <si>
    <t>З/пл раб тек.ремонта</t>
  </si>
  <si>
    <t>Завоз песк.земли</t>
  </si>
  <si>
    <t>Заделка межпанельных швов</t>
  </si>
  <si>
    <t>Налоги</t>
  </si>
  <si>
    <t>10 сч(текущий ремонт)</t>
  </si>
  <si>
    <t>20 сч(бланки.кан.товары)</t>
  </si>
  <si>
    <t>ИВЦ</t>
  </si>
  <si>
    <t>Аварийноре обслуживан</t>
  </si>
  <si>
    <t>Вывоз КГО</t>
  </si>
  <si>
    <t>Дератизация</t>
  </si>
  <si>
    <t>Юрист</t>
  </si>
  <si>
    <t>Страхование лифтов</t>
  </si>
  <si>
    <t>Задолженность арендаторы</t>
  </si>
  <si>
    <t>Услуги связи</t>
  </si>
  <si>
    <t>Банк</t>
  </si>
  <si>
    <t>Налог УСН (6%)</t>
  </si>
  <si>
    <t>САЙТ</t>
  </si>
  <si>
    <t>Экспертиза лифтов</t>
  </si>
  <si>
    <t>Охрана</t>
  </si>
  <si>
    <t>Охрана установка</t>
  </si>
  <si>
    <t>Произ.база ЖКХ(венканалы)</t>
  </si>
  <si>
    <t>ВоронежТехноГазСервис</t>
  </si>
  <si>
    <t>ООО "Твой дом"</t>
  </si>
  <si>
    <t>ОДН эл.энергия</t>
  </si>
  <si>
    <t>Завоз асреза сфальта</t>
  </si>
  <si>
    <t>Благоустройство(опиливание деревьев)</t>
  </si>
  <si>
    <t>Обрамление лифтов</t>
  </si>
  <si>
    <t>Аренда бункера</t>
  </si>
  <si>
    <t>РАСХОД</t>
  </si>
  <si>
    <t>Экономия</t>
  </si>
  <si>
    <t>Ремонт Подъездов(цоколь д.91)</t>
  </si>
  <si>
    <t>реклама.интернет,нежил.помещен.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</si>
</sst>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0" fontId="2" fillId="0" borderId="9" xfId="0" applyFont="1" applyBorder="1"/>
    <xf numFmtId="2" fontId="2" fillId="0" borderId="9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5" fillId="0" borderId="11" xfId="0" applyNumberFormat="1" applyFont="1" applyBorder="1"/>
    <xf numFmtId="0" fontId="3" fillId="0" borderId="11" xfId="0" applyFont="1" applyBorder="1"/>
    <xf numFmtId="2" fontId="3" fillId="0" borderId="11" xfId="0" applyNumberFormat="1" applyFont="1" applyBorder="1"/>
    <xf numFmtId="2" fontId="4" fillId="0" borderId="12" xfId="0" applyNumberFormat="1" applyFont="1" applyBorder="1"/>
    <xf numFmtId="2" fontId="5" fillId="0" borderId="12" xfId="0" applyNumberFormat="1" applyFont="1" applyBorder="1"/>
    <xf numFmtId="2" fontId="2" fillId="0" borderId="13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2" fontId="2" fillId="0" borderId="14" xfId="0" applyNumberFormat="1" applyFont="1" applyBorder="1"/>
    <xf numFmtId="0" fontId="6" fillId="0" borderId="6" xfId="0" applyFont="1" applyBorder="1"/>
    <xf numFmtId="0" fontId="6" fillId="0" borderId="10" xfId="0" applyFont="1" applyBorder="1"/>
    <xf numFmtId="0" fontId="7" fillId="0" borderId="0" xfId="0" applyFont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1;.%20&#1057;&#1063;&#1045;&#1058;&#1040;%202016\&#1087;&#1086;%20&#1076;&#1086;&#1084;&#1072;&#1084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46"/>
      <sheetName val="91А"/>
      <sheetName val="91"/>
      <sheetName val="96"/>
      <sheetName val="137"/>
      <sheetName val="83"/>
      <sheetName val="132"/>
      <sheetName val="Св мес"/>
      <sheetName val="Св.кв"/>
      <sheetName val="Св.I полуг"/>
      <sheetName val="СВ 9 мес"/>
    </sheetNames>
    <sheetDataSet>
      <sheetData sheetId="0">
        <row r="5">
          <cell r="N5">
            <v>246318</v>
          </cell>
        </row>
        <row r="6">
          <cell r="N6">
            <v>139337.56</v>
          </cell>
        </row>
        <row r="7">
          <cell r="N7">
            <v>3400</v>
          </cell>
        </row>
        <row r="8">
          <cell r="N8">
            <v>45187.66</v>
          </cell>
        </row>
        <row r="9">
          <cell r="N9">
            <v>23249.52</v>
          </cell>
        </row>
        <row r="10">
          <cell r="N10">
            <v>17127.239999999998</v>
          </cell>
        </row>
        <row r="11">
          <cell r="N11">
            <v>27462.54</v>
          </cell>
        </row>
        <row r="12">
          <cell r="N12">
            <v>21540.080000000002</v>
          </cell>
        </row>
        <row r="13">
          <cell r="N13">
            <v>14332.1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30077.63</v>
          </cell>
        </row>
        <row r="18">
          <cell r="N18">
            <v>38892.07</v>
          </cell>
        </row>
        <row r="19">
          <cell r="N19">
            <v>233.31</v>
          </cell>
        </row>
        <row r="20">
          <cell r="N20">
            <v>3188.91</v>
          </cell>
        </row>
        <row r="21">
          <cell r="N21">
            <v>7364.16</v>
          </cell>
        </row>
        <row r="22">
          <cell r="N22">
            <v>2995.2</v>
          </cell>
        </row>
        <row r="23">
          <cell r="N23">
            <v>365.9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817.35</v>
          </cell>
        </row>
        <row r="28">
          <cell r="N28">
            <v>1409.59</v>
          </cell>
        </row>
        <row r="29">
          <cell r="N29">
            <v>0</v>
          </cell>
        </row>
        <row r="30">
          <cell r="N30">
            <v>2784.67</v>
          </cell>
        </row>
        <row r="31">
          <cell r="N31">
            <v>0</v>
          </cell>
        </row>
        <row r="32">
          <cell r="N32">
            <v>660.74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360.36</v>
          </cell>
        </row>
      </sheetData>
      <sheetData sheetId="1">
        <row r="5">
          <cell r="N5">
            <v>1401156.09</v>
          </cell>
        </row>
        <row r="6">
          <cell r="N6">
            <v>1365484.41</v>
          </cell>
        </row>
        <row r="7">
          <cell r="N7">
            <v>148287.48000000001</v>
          </cell>
        </row>
        <row r="8">
          <cell r="N8">
            <v>251046.06</v>
          </cell>
        </row>
        <row r="9">
          <cell r="N9">
            <v>139705.49</v>
          </cell>
        </row>
        <row r="10">
          <cell r="N10">
            <v>102622.62999999999</v>
          </cell>
        </row>
        <row r="11">
          <cell r="N11">
            <v>142093.78</v>
          </cell>
        </row>
        <row r="12">
          <cell r="N12">
            <v>96744.859999999986</v>
          </cell>
        </row>
        <row r="13">
          <cell r="N13">
            <v>88668.709999999992</v>
          </cell>
        </row>
        <row r="16">
          <cell r="N16">
            <v>45977.01</v>
          </cell>
        </row>
        <row r="17">
          <cell r="N17">
            <v>176256.22860000003</v>
          </cell>
        </row>
        <row r="18">
          <cell r="N18">
            <v>36683.569999999992</v>
          </cell>
        </row>
        <row r="19">
          <cell r="N19">
            <v>2429.4399999999996</v>
          </cell>
        </row>
        <row r="20">
          <cell r="N20">
            <v>26376.510000000002</v>
          </cell>
        </row>
        <row r="21">
          <cell r="N21">
            <v>63046.95</v>
          </cell>
        </row>
        <row r="22">
          <cell r="N22">
            <v>52992</v>
          </cell>
        </row>
        <row r="23">
          <cell r="N23">
            <v>17043.260000000002</v>
          </cell>
        </row>
        <row r="24">
          <cell r="N24">
            <v>2083.04</v>
          </cell>
        </row>
        <row r="25">
          <cell r="N25">
            <v>2825.54</v>
          </cell>
        </row>
        <row r="26">
          <cell r="N26">
            <v>89180</v>
          </cell>
        </row>
        <row r="27">
          <cell r="N27">
            <v>16637.379999999997</v>
          </cell>
        </row>
        <row r="28">
          <cell r="N28">
            <v>4813.07</v>
          </cell>
        </row>
        <row r="29">
          <cell r="N29">
            <v>12603.369999999999</v>
          </cell>
        </row>
        <row r="30">
          <cell r="N30">
            <v>31379.32</v>
          </cell>
        </row>
        <row r="31">
          <cell r="N31">
            <v>13470.03</v>
          </cell>
        </row>
        <row r="32">
          <cell r="N32">
            <v>84000</v>
          </cell>
        </row>
        <row r="33">
          <cell r="N33">
            <v>5952.2699999999995</v>
          </cell>
        </row>
        <row r="34">
          <cell r="N34">
            <v>6240.42</v>
          </cell>
        </row>
        <row r="35">
          <cell r="N35">
            <v>5158.41</v>
          </cell>
        </row>
        <row r="36">
          <cell r="N36">
            <v>6619.96</v>
          </cell>
        </row>
        <row r="37">
          <cell r="N37">
            <v>2747.61</v>
          </cell>
        </row>
        <row r="38">
          <cell r="N38">
            <v>691.24</v>
          </cell>
        </row>
        <row r="39">
          <cell r="N39">
            <v>12000</v>
          </cell>
        </row>
      </sheetData>
      <sheetData sheetId="2">
        <row r="5">
          <cell r="N5">
            <v>731684.16</v>
          </cell>
        </row>
        <row r="6">
          <cell r="N6">
            <v>726315.22</v>
          </cell>
        </row>
        <row r="7">
          <cell r="N7">
            <v>21972.63</v>
          </cell>
        </row>
        <row r="8">
          <cell r="N8">
            <v>129515.54999999999</v>
          </cell>
        </row>
        <row r="9">
          <cell r="N9">
            <v>79746.169999999984</v>
          </cell>
        </row>
        <row r="10">
          <cell r="N10">
            <v>54591.430000000008</v>
          </cell>
        </row>
        <row r="11">
          <cell r="N11">
            <v>86563.790000000008</v>
          </cell>
        </row>
        <row r="12">
          <cell r="N12">
            <v>58365.280000000013</v>
          </cell>
        </row>
        <row r="13">
          <cell r="N13">
            <v>45744.5</v>
          </cell>
        </row>
        <row r="14">
          <cell r="N14">
            <v>1369.13</v>
          </cell>
        </row>
        <row r="15">
          <cell r="N15">
            <v>28735.63</v>
          </cell>
        </row>
        <row r="16">
          <cell r="N16">
            <v>0</v>
          </cell>
        </row>
        <row r="17">
          <cell r="N17">
            <v>97895.562940000003</v>
          </cell>
        </row>
        <row r="18">
          <cell r="N18">
            <v>37677.249999999993</v>
          </cell>
        </row>
        <row r="19">
          <cell r="N19">
            <v>1253.3399999999999</v>
          </cell>
        </row>
        <row r="20">
          <cell r="N20">
            <v>13607.729999999998</v>
          </cell>
        </row>
        <row r="21">
          <cell r="N21">
            <v>32535.819999999996</v>
          </cell>
        </row>
        <row r="22">
          <cell r="N22">
            <v>10372.83</v>
          </cell>
        </row>
        <row r="23">
          <cell r="N23">
            <v>8792.7000000000007</v>
          </cell>
        </row>
        <row r="24">
          <cell r="N24">
            <v>1074.6500000000001</v>
          </cell>
        </row>
        <row r="25">
          <cell r="N25">
            <v>1457.71</v>
          </cell>
        </row>
        <row r="28">
          <cell r="N28">
            <v>2483.09</v>
          </cell>
        </row>
        <row r="29">
          <cell r="N29">
            <v>6502.1299999999992</v>
          </cell>
        </row>
        <row r="30">
          <cell r="N30">
            <v>16188.699999999999</v>
          </cell>
        </row>
        <row r="32">
          <cell r="N32">
            <v>6949.2199999999993</v>
          </cell>
        </row>
        <row r="33">
          <cell r="N33">
            <v>48000</v>
          </cell>
        </row>
        <row r="34">
          <cell r="N34">
            <v>3070.81</v>
          </cell>
        </row>
        <row r="35">
          <cell r="N35">
            <v>3219.5099999999998</v>
          </cell>
        </row>
        <row r="36">
          <cell r="N36">
            <v>2661.24</v>
          </cell>
        </row>
        <row r="37">
          <cell r="N37">
            <v>356.61</v>
          </cell>
        </row>
        <row r="38">
          <cell r="N38">
            <v>5000</v>
          </cell>
        </row>
        <row r="39">
          <cell r="N39">
            <v>1417.5</v>
          </cell>
        </row>
      </sheetData>
      <sheetData sheetId="3">
        <row r="5">
          <cell r="N5">
            <v>727966.61999999988</v>
          </cell>
        </row>
        <row r="6">
          <cell r="N6">
            <v>733732.36</v>
          </cell>
        </row>
        <row r="7">
          <cell r="N7">
            <v>25172.63</v>
          </cell>
        </row>
        <row r="8">
          <cell r="N8">
            <v>128865.35</v>
          </cell>
        </row>
        <row r="9">
          <cell r="N9">
            <v>79746.169999999984</v>
          </cell>
        </row>
        <row r="10">
          <cell r="N10">
            <v>51913.11</v>
          </cell>
        </row>
        <row r="11">
          <cell r="N11">
            <v>62430.429999999986</v>
          </cell>
        </row>
        <row r="12">
          <cell r="N12">
            <v>58170.44</v>
          </cell>
        </row>
        <row r="13">
          <cell r="N13">
            <v>45514.93</v>
          </cell>
        </row>
        <row r="14">
          <cell r="N14">
            <v>1341</v>
          </cell>
        </row>
        <row r="15">
          <cell r="N15">
            <v>28735.63</v>
          </cell>
        </row>
        <row r="16">
          <cell r="N16">
            <v>0</v>
          </cell>
        </row>
        <row r="17">
          <cell r="N17">
            <v>92256.843580000001</v>
          </cell>
        </row>
        <row r="18">
          <cell r="N18">
            <v>38970.379999999997</v>
          </cell>
        </row>
        <row r="19">
          <cell r="N19">
            <v>1247.06</v>
          </cell>
        </row>
        <row r="20">
          <cell r="N20">
            <v>13539.23</v>
          </cell>
        </row>
        <row r="21">
          <cell r="N21">
            <v>32372.48</v>
          </cell>
        </row>
        <row r="22">
          <cell r="N22">
            <v>13330.409999999998</v>
          </cell>
        </row>
        <row r="23">
          <cell r="N23">
            <v>8748.5599999999977</v>
          </cell>
        </row>
        <row r="24">
          <cell r="N24">
            <v>1069.25</v>
          </cell>
        </row>
        <row r="25">
          <cell r="N25">
            <v>1450.39</v>
          </cell>
        </row>
        <row r="28">
          <cell r="N28">
            <v>2470.61</v>
          </cell>
        </row>
        <row r="29">
          <cell r="N29">
            <v>6704.7</v>
          </cell>
        </row>
        <row r="30">
          <cell r="N30">
            <v>16107.42</v>
          </cell>
        </row>
        <row r="32">
          <cell r="N32">
            <v>6914.3600000000006</v>
          </cell>
        </row>
        <row r="34">
          <cell r="N34">
            <v>3055.3999999999996</v>
          </cell>
        </row>
        <row r="35">
          <cell r="N35">
            <v>3203.35</v>
          </cell>
        </row>
        <row r="36">
          <cell r="N36">
            <v>2647.88</v>
          </cell>
        </row>
        <row r="37">
          <cell r="N37">
            <v>5000</v>
          </cell>
        </row>
        <row r="38">
          <cell r="N38">
            <v>354.82</v>
          </cell>
        </row>
        <row r="39">
          <cell r="N39">
            <v>1410.39</v>
          </cell>
        </row>
      </sheetData>
      <sheetData sheetId="4">
        <row r="5">
          <cell r="N5">
            <v>2182575.9</v>
          </cell>
        </row>
        <row r="6">
          <cell r="N6">
            <v>2225097.1800000002</v>
          </cell>
        </row>
        <row r="7">
          <cell r="N7">
            <v>217575.96</v>
          </cell>
        </row>
        <row r="8">
          <cell r="N8">
            <v>387807.02</v>
          </cell>
        </row>
        <row r="9">
          <cell r="N9">
            <v>223476.6</v>
          </cell>
        </row>
        <row r="10">
          <cell r="N10">
            <v>160633.03</v>
          </cell>
        </row>
        <row r="11">
          <cell r="N11">
            <v>299668.67000000004</v>
          </cell>
        </row>
        <row r="12">
          <cell r="N12">
            <v>155726.57000000004</v>
          </cell>
        </row>
        <row r="13">
          <cell r="N13">
            <v>136972.24</v>
          </cell>
        </row>
        <row r="14">
          <cell r="N14">
            <v>1340.99</v>
          </cell>
        </row>
        <row r="17">
          <cell r="N17">
            <v>275856.25501999998</v>
          </cell>
        </row>
        <row r="18">
          <cell r="N18">
            <v>57328.480000000003</v>
          </cell>
        </row>
        <row r="19">
          <cell r="N19">
            <v>3752.93</v>
          </cell>
        </row>
        <row r="20">
          <cell r="N20">
            <v>40742.29</v>
          </cell>
        </row>
        <row r="21">
          <cell r="N21">
            <v>97421.54</v>
          </cell>
        </row>
        <row r="22">
          <cell r="N22">
            <v>22435.71</v>
          </cell>
        </row>
        <row r="23">
          <cell r="N23">
            <v>26327.87</v>
          </cell>
        </row>
        <row r="24">
          <cell r="N24">
            <v>7217.8</v>
          </cell>
        </row>
        <row r="25">
          <cell r="N25">
            <v>4364.8100000000004</v>
          </cell>
        </row>
        <row r="27">
          <cell r="N27">
            <v>25700.82</v>
          </cell>
        </row>
        <row r="28">
          <cell r="N28">
            <v>7535.0600000000013</v>
          </cell>
        </row>
        <row r="29">
          <cell r="N29">
            <v>19469.240000000002</v>
          </cell>
        </row>
        <row r="30">
          <cell r="N30">
            <v>48472.710000000006</v>
          </cell>
        </row>
        <row r="31">
          <cell r="N31">
            <v>4725</v>
          </cell>
        </row>
        <row r="32">
          <cell r="N32">
            <v>20808.010000000002</v>
          </cell>
        </row>
        <row r="34">
          <cell r="N34">
            <v>9194.86</v>
          </cell>
        </row>
        <row r="35">
          <cell r="N35">
            <v>9640.1500000000015</v>
          </cell>
        </row>
        <row r="36">
          <cell r="N36">
            <v>8445.31</v>
          </cell>
        </row>
        <row r="37">
          <cell r="N37">
            <v>7501.87</v>
          </cell>
        </row>
        <row r="38">
          <cell r="N38">
            <v>1235.17</v>
          </cell>
        </row>
        <row r="39">
          <cell r="N39">
            <v>4244.41</v>
          </cell>
        </row>
      </sheetData>
      <sheetData sheetId="5">
        <row r="5">
          <cell r="N5">
            <v>732168.28</v>
          </cell>
        </row>
        <row r="6">
          <cell r="N6">
            <v>760947.60000000009</v>
          </cell>
        </row>
        <row r="7">
          <cell r="N7">
            <v>20884.68</v>
          </cell>
        </row>
        <row r="8">
          <cell r="N8">
            <v>129619.90000000001</v>
          </cell>
        </row>
        <row r="9">
          <cell r="N9">
            <v>73920.01999999999</v>
          </cell>
        </row>
        <row r="10">
          <cell r="N10">
            <v>54126.25</v>
          </cell>
        </row>
        <row r="11">
          <cell r="N11">
            <v>85308.01999999999</v>
          </cell>
        </row>
        <row r="12">
          <cell r="N12">
            <v>58301.22</v>
          </cell>
        </row>
        <row r="13">
          <cell r="N13">
            <v>45781.350000000006</v>
          </cell>
        </row>
        <row r="14">
          <cell r="N14">
            <v>670.5</v>
          </cell>
        </row>
        <row r="15">
          <cell r="N15">
            <v>0</v>
          </cell>
        </row>
        <row r="16">
          <cell r="N16">
            <v>18965.52</v>
          </cell>
        </row>
        <row r="17">
          <cell r="N17">
            <v>100910.74242</v>
          </cell>
        </row>
        <row r="18">
          <cell r="N18">
            <v>16872.23</v>
          </cell>
        </row>
        <row r="19">
          <cell r="N19">
            <v>1254.3500000000001</v>
          </cell>
        </row>
        <row r="20">
          <cell r="N20">
            <v>13617.63</v>
          </cell>
        </row>
        <row r="21">
          <cell r="N21">
            <v>32561.969999999998</v>
          </cell>
        </row>
        <row r="22">
          <cell r="N22">
            <v>7498.8600000000006</v>
          </cell>
        </row>
        <row r="23">
          <cell r="N23">
            <v>8799.7599999999984</v>
          </cell>
        </row>
        <row r="24">
          <cell r="N24">
            <v>1075.51</v>
          </cell>
        </row>
        <row r="25">
          <cell r="N25">
            <v>1458.88</v>
          </cell>
        </row>
        <row r="26">
          <cell r="N26">
            <v>48000</v>
          </cell>
        </row>
        <row r="27">
          <cell r="N27">
            <v>51438.45</v>
          </cell>
        </row>
        <row r="28">
          <cell r="N28">
            <v>2485.13</v>
          </cell>
        </row>
        <row r="29">
          <cell r="N29">
            <v>6507.3599999999988</v>
          </cell>
        </row>
        <row r="30">
          <cell r="N30">
            <v>16201.739999999998</v>
          </cell>
        </row>
        <row r="31">
          <cell r="N31">
            <v>6954.829999999999</v>
          </cell>
        </row>
        <row r="32">
          <cell r="N32">
            <v>2507.41</v>
          </cell>
        </row>
        <row r="33">
          <cell r="N33">
            <v>3073.2699999999995</v>
          </cell>
        </row>
        <row r="34">
          <cell r="N34">
            <v>3222.1</v>
          </cell>
        </row>
        <row r="35">
          <cell r="N35">
            <v>2663.39</v>
          </cell>
        </row>
        <row r="36">
          <cell r="N36">
            <v>356.9</v>
          </cell>
        </row>
        <row r="37">
          <cell r="N37">
            <v>7500</v>
          </cell>
        </row>
        <row r="38">
          <cell r="N38">
            <v>1418.6599999999999</v>
          </cell>
        </row>
      </sheetData>
      <sheetData sheetId="6">
        <row r="5">
          <cell r="N5">
            <v>724339.89</v>
          </cell>
        </row>
        <row r="6">
          <cell r="N6">
            <v>765781.51</v>
          </cell>
        </row>
        <row r="7">
          <cell r="N7">
            <v>28187.87</v>
          </cell>
        </row>
        <row r="8">
          <cell r="N8">
            <v>128179.76</v>
          </cell>
        </row>
        <row r="9">
          <cell r="N9">
            <v>80839.28</v>
          </cell>
        </row>
        <row r="10">
          <cell r="N10">
            <v>53764.380000000005</v>
          </cell>
        </row>
        <row r="11">
          <cell r="N11">
            <v>74590.050000000017</v>
          </cell>
        </row>
        <row r="12">
          <cell r="N12">
            <v>58051.62</v>
          </cell>
        </row>
        <row r="13">
          <cell r="N13">
            <v>45272.679999999993</v>
          </cell>
        </row>
        <row r="14">
          <cell r="N14">
            <v>1554.04</v>
          </cell>
        </row>
        <row r="15">
          <cell r="N15">
            <v>103448.28</v>
          </cell>
        </row>
        <row r="16">
          <cell r="N16">
            <v>6321.84</v>
          </cell>
        </row>
        <row r="17">
          <cell r="N17">
            <v>111416.47834</v>
          </cell>
        </row>
        <row r="18">
          <cell r="N18">
            <v>49458.979999999996</v>
          </cell>
        </row>
        <row r="19">
          <cell r="N19">
            <v>1240.43</v>
          </cell>
        </row>
        <row r="20">
          <cell r="N20">
            <v>13467.360000000002</v>
          </cell>
        </row>
        <row r="21">
          <cell r="N21">
            <v>32200.22</v>
          </cell>
        </row>
        <row r="22">
          <cell r="N22">
            <v>7415.55</v>
          </cell>
        </row>
        <row r="23">
          <cell r="N23">
            <v>8702.0099999999984</v>
          </cell>
        </row>
        <row r="24">
          <cell r="N24">
            <v>1063.56</v>
          </cell>
        </row>
        <row r="25">
          <cell r="N25">
            <v>1442.67</v>
          </cell>
        </row>
        <row r="27">
          <cell r="N27">
            <v>8494.75</v>
          </cell>
        </row>
        <row r="28">
          <cell r="N28">
            <v>2557.6499999999996</v>
          </cell>
        </row>
        <row r="29">
          <cell r="N29">
            <v>6480.6299999999992</v>
          </cell>
        </row>
        <row r="30">
          <cell r="N30">
            <v>16021.739999999998</v>
          </cell>
        </row>
        <row r="32">
          <cell r="N32">
            <v>6877.55</v>
          </cell>
        </row>
        <row r="33">
          <cell r="N33">
            <v>48000</v>
          </cell>
        </row>
        <row r="34">
          <cell r="N34">
            <v>3039.13</v>
          </cell>
        </row>
        <row r="35">
          <cell r="N35">
            <v>3324.67</v>
          </cell>
        </row>
        <row r="36">
          <cell r="N36">
            <v>2633.8</v>
          </cell>
        </row>
        <row r="37">
          <cell r="N37">
            <v>3380.04</v>
          </cell>
        </row>
        <row r="38">
          <cell r="N38">
            <v>1402.9</v>
          </cell>
        </row>
        <row r="39">
          <cell r="N39">
            <v>352.94</v>
          </cell>
        </row>
      </sheetData>
      <sheetData sheetId="7">
        <row r="5">
          <cell r="N5">
            <v>283162.23</v>
          </cell>
        </row>
        <row r="6">
          <cell r="N6">
            <v>274275.42</v>
          </cell>
        </row>
        <row r="7">
          <cell r="N7">
            <v>10672.63</v>
          </cell>
        </row>
        <row r="8">
          <cell r="N8">
            <v>50158.93</v>
          </cell>
        </row>
        <row r="10">
          <cell r="N10">
            <v>25475.780000000002</v>
          </cell>
        </row>
        <row r="11">
          <cell r="N11">
            <v>94356.08</v>
          </cell>
        </row>
        <row r="12">
          <cell r="N12">
            <v>23027.969999999998</v>
          </cell>
        </row>
        <row r="13">
          <cell r="N13">
            <v>17715.989999999998</v>
          </cell>
        </row>
        <row r="14">
          <cell r="N14">
            <v>670.5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42684.179999999993</v>
          </cell>
        </row>
        <row r="18">
          <cell r="N18">
            <v>8261.2199999999993</v>
          </cell>
        </row>
        <row r="19">
          <cell r="N19">
            <v>485.41</v>
          </cell>
        </row>
        <row r="20">
          <cell r="N20">
            <v>5269.59</v>
          </cell>
        </row>
        <row r="21">
          <cell r="N21">
            <v>12600.51</v>
          </cell>
        </row>
        <row r="22">
          <cell r="N22">
            <v>2901.83</v>
          </cell>
        </row>
        <row r="23">
          <cell r="N23">
            <v>3405.23</v>
          </cell>
        </row>
        <row r="24">
          <cell r="N24">
            <v>416.19</v>
          </cell>
        </row>
        <row r="25">
          <cell r="N25">
            <v>7500</v>
          </cell>
        </row>
        <row r="28">
          <cell r="N28">
            <v>961.65000000000009</v>
          </cell>
        </row>
        <row r="29">
          <cell r="N29">
            <v>2518.1399999999994</v>
          </cell>
        </row>
        <row r="30">
          <cell r="N30">
            <v>6269.57</v>
          </cell>
        </row>
        <row r="32">
          <cell r="N32">
            <v>2691.32</v>
          </cell>
        </row>
        <row r="34">
          <cell r="N34">
            <v>1189.3000000000002</v>
          </cell>
        </row>
        <row r="35">
          <cell r="N35">
            <v>1246.8499999999999</v>
          </cell>
        </row>
        <row r="36">
          <cell r="N36">
            <v>1030.6500000000001</v>
          </cell>
        </row>
        <row r="37">
          <cell r="N37">
            <v>0</v>
          </cell>
        </row>
        <row r="38">
          <cell r="N38">
            <v>548.97</v>
          </cell>
        </row>
        <row r="39">
          <cell r="N39">
            <v>138.11000000000001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6" workbookViewId="0">
      <selection activeCell="A7" sqref="A7"/>
    </sheetView>
  </sheetViews>
  <sheetFormatPr defaultRowHeight="15" x14ac:dyDescent="0.25"/>
  <cols>
    <col min="1" max="1" width="35.5703125" customWidth="1"/>
    <col min="2" max="3" width="14.28515625" customWidth="1"/>
    <col min="4" max="4" width="14" customWidth="1"/>
    <col min="5" max="5" width="13.28515625" customWidth="1"/>
    <col min="6" max="6" width="14" customWidth="1"/>
    <col min="7" max="7" width="12.28515625" customWidth="1"/>
    <col min="8" max="8" width="13.85546875" customWidth="1"/>
    <col min="9" max="9" width="14.42578125" customWidth="1"/>
    <col min="10" max="10" width="16.7109375" customWidth="1"/>
  </cols>
  <sheetData>
    <row r="1" spans="1:10" ht="16.5" thickBot="1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2" spans="1:10" ht="15.75" thickBot="1" x14ac:dyDescent="0.3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15.75" thickBot="1" x14ac:dyDescent="0.3">
      <c r="A3" s="1"/>
      <c r="B3" s="25" t="s">
        <v>10</v>
      </c>
      <c r="C3" s="25" t="s">
        <v>11</v>
      </c>
      <c r="D3" s="25" t="s">
        <v>12</v>
      </c>
      <c r="E3" s="25" t="s">
        <v>13</v>
      </c>
      <c r="F3" s="25" t="s">
        <v>14</v>
      </c>
      <c r="G3" s="25" t="s">
        <v>15</v>
      </c>
      <c r="H3" s="25" t="s">
        <v>16</v>
      </c>
      <c r="I3" s="25" t="s">
        <v>17</v>
      </c>
      <c r="J3" s="25" t="s">
        <v>18</v>
      </c>
    </row>
    <row r="4" spans="1:10" x14ac:dyDescent="0.25">
      <c r="A4" s="2"/>
      <c r="B4" s="3"/>
      <c r="C4" s="4"/>
      <c r="D4" s="4"/>
      <c r="E4" s="4"/>
      <c r="F4" s="4"/>
      <c r="G4" s="4"/>
      <c r="H4" s="4"/>
      <c r="I4" s="4"/>
      <c r="J4" s="5"/>
    </row>
    <row r="5" spans="1:10" x14ac:dyDescent="0.25">
      <c r="A5" s="6" t="s">
        <v>19</v>
      </c>
      <c r="B5" s="7">
        <f>'[1]9'!N5</f>
        <v>246318</v>
      </c>
      <c r="C5" s="8">
        <f>'[1]83'!N5</f>
        <v>724339.89</v>
      </c>
      <c r="D5" s="8">
        <f>'[1]91'!N5</f>
        <v>727966.61999999988</v>
      </c>
      <c r="E5" s="8">
        <f>'[1]91А'!N5</f>
        <v>731684.16</v>
      </c>
      <c r="F5" s="8">
        <f>'[1]46'!N5</f>
        <v>1401156.09</v>
      </c>
      <c r="G5" s="8">
        <f>'[1]132'!N5</f>
        <v>283162.23</v>
      </c>
      <c r="H5" s="8">
        <f>'[1]137'!N5</f>
        <v>732168.28</v>
      </c>
      <c r="I5" s="8">
        <f>'[1]96'!N5</f>
        <v>2182575.9</v>
      </c>
      <c r="J5" s="9">
        <f>SUM(C5:I5)</f>
        <v>6783053.1699999999</v>
      </c>
    </row>
    <row r="6" spans="1:10" x14ac:dyDescent="0.25">
      <c r="A6" s="6" t="s">
        <v>20</v>
      </c>
      <c r="B6" s="7">
        <f>'[1]9'!N6</f>
        <v>139337.56</v>
      </c>
      <c r="C6" s="8">
        <f>'[1]83'!N6</f>
        <v>765781.51</v>
      </c>
      <c r="D6" s="8">
        <f>'[1]91'!N6</f>
        <v>733732.36</v>
      </c>
      <c r="E6" s="8">
        <f>'[1]91А'!N6</f>
        <v>726315.22</v>
      </c>
      <c r="F6" s="8">
        <f>'[1]46'!N6</f>
        <v>1365484.41</v>
      </c>
      <c r="G6" s="8">
        <f>'[1]132'!N6</f>
        <v>274275.42</v>
      </c>
      <c r="H6" s="8">
        <f>'[1]137'!N6</f>
        <v>760947.60000000009</v>
      </c>
      <c r="I6" s="8">
        <f>'[1]96'!N6</f>
        <v>2225097.1800000002</v>
      </c>
      <c r="J6" s="9">
        <f>SUM(C6:I6)</f>
        <v>6851633.6999999993</v>
      </c>
    </row>
    <row r="7" spans="1:10" x14ac:dyDescent="0.25">
      <c r="A7" s="6" t="s">
        <v>57</v>
      </c>
      <c r="B7" s="7">
        <f>'[1]9'!N7</f>
        <v>3400</v>
      </c>
      <c r="C7" s="8">
        <f>'[1]83'!N7</f>
        <v>28187.87</v>
      </c>
      <c r="D7" s="8">
        <f>'[1]91'!N7</f>
        <v>25172.63</v>
      </c>
      <c r="E7" s="8">
        <f>'[1]91А'!N7</f>
        <v>21972.63</v>
      </c>
      <c r="F7" s="8">
        <f>'[1]46'!N7</f>
        <v>148287.48000000001</v>
      </c>
      <c r="G7" s="8">
        <f>'[1]132'!N7</f>
        <v>10672.63</v>
      </c>
      <c r="H7" s="8">
        <f>'[1]137'!N7</f>
        <v>20884.68</v>
      </c>
      <c r="I7" s="8">
        <f>'[1]96'!N7</f>
        <v>217575.96</v>
      </c>
      <c r="J7" s="10">
        <f t="shared" ref="J7:J42" si="0">SUM(B7:I7)</f>
        <v>476153.88</v>
      </c>
    </row>
    <row r="8" spans="1:10" x14ac:dyDescent="0.25">
      <c r="A8" s="22" t="s">
        <v>21</v>
      </c>
      <c r="B8" s="11">
        <f>'[1]9'!N8</f>
        <v>45187.66</v>
      </c>
      <c r="C8" s="12">
        <f>'[1]83'!N8</f>
        <v>128179.76</v>
      </c>
      <c r="D8" s="12">
        <f>'[1]91'!N8</f>
        <v>128865.35</v>
      </c>
      <c r="E8" s="12">
        <f>'[1]91А'!N8</f>
        <v>129515.54999999999</v>
      </c>
      <c r="F8" s="12">
        <f>'[1]46'!N8</f>
        <v>251046.06</v>
      </c>
      <c r="G8" s="12">
        <f>'[1]132'!N8</f>
        <v>50158.93</v>
      </c>
      <c r="H8" s="12">
        <f>'[1]137'!N8</f>
        <v>129619.90000000001</v>
      </c>
      <c r="I8" s="12">
        <f>'[1]96'!N8</f>
        <v>387807.02</v>
      </c>
      <c r="J8" s="10">
        <f t="shared" si="0"/>
        <v>1250380.23</v>
      </c>
    </row>
    <row r="9" spans="1:10" x14ac:dyDescent="0.25">
      <c r="A9" s="22" t="s">
        <v>22</v>
      </c>
      <c r="B9" s="11">
        <f>'[1]9'!N9</f>
        <v>23249.52</v>
      </c>
      <c r="C9" s="12">
        <f>'[1]83'!N9</f>
        <v>80839.28</v>
      </c>
      <c r="D9" s="12">
        <f>'[1]91'!N9</f>
        <v>79746.169999999984</v>
      </c>
      <c r="E9" s="12">
        <f>'[1]91А'!N9</f>
        <v>79746.169999999984</v>
      </c>
      <c r="F9" s="12">
        <f>'[1]46'!N9</f>
        <v>139705.49</v>
      </c>
      <c r="G9" s="12">
        <f>'[1]132'!N9</f>
        <v>0</v>
      </c>
      <c r="H9" s="12">
        <f>'[1]137'!N9</f>
        <v>73920.01999999999</v>
      </c>
      <c r="I9" s="12">
        <f>'[1]96'!N9</f>
        <v>223476.6</v>
      </c>
      <c r="J9" s="10">
        <f t="shared" si="0"/>
        <v>700683.24999999988</v>
      </c>
    </row>
    <row r="10" spans="1:10" x14ac:dyDescent="0.25">
      <c r="A10" s="22" t="s">
        <v>23</v>
      </c>
      <c r="B10" s="11">
        <f>'[1]9'!N10</f>
        <v>17127.239999999998</v>
      </c>
      <c r="C10" s="12">
        <f>'[1]83'!N10</f>
        <v>53764.380000000005</v>
      </c>
      <c r="D10" s="12">
        <f>'[1]91'!N10</f>
        <v>51913.11</v>
      </c>
      <c r="E10" s="12">
        <f>'[1]91А'!N10</f>
        <v>54591.430000000008</v>
      </c>
      <c r="F10" s="12">
        <f>'[1]46'!N10</f>
        <v>102622.62999999999</v>
      </c>
      <c r="G10" s="12">
        <f>'[1]132'!N10</f>
        <v>25475.780000000002</v>
      </c>
      <c r="H10" s="12">
        <f>'[1]137'!N10</f>
        <v>54126.25</v>
      </c>
      <c r="I10" s="12">
        <f>'[1]96'!N10</f>
        <v>160633.03</v>
      </c>
      <c r="J10" s="10">
        <f t="shared" si="0"/>
        <v>520253.85</v>
      </c>
    </row>
    <row r="11" spans="1:10" x14ac:dyDescent="0.25">
      <c r="A11" s="22" t="s">
        <v>24</v>
      </c>
      <c r="B11" s="11">
        <f>'[1]9'!N11</f>
        <v>27462.54</v>
      </c>
      <c r="C11" s="12">
        <f>'[1]83'!N11</f>
        <v>74590.050000000017</v>
      </c>
      <c r="D11" s="12">
        <f>'[1]91'!N11</f>
        <v>62430.429999999986</v>
      </c>
      <c r="E11" s="12">
        <f>'[1]91А'!N11</f>
        <v>86563.790000000008</v>
      </c>
      <c r="F11" s="12">
        <f>'[1]46'!N11</f>
        <v>142093.78</v>
      </c>
      <c r="G11" s="12">
        <f>'[1]132'!N11</f>
        <v>94356.08</v>
      </c>
      <c r="H11" s="12">
        <f>'[1]137'!N11</f>
        <v>85308.01999999999</v>
      </c>
      <c r="I11" s="12">
        <f>'[1]96'!N11</f>
        <v>299668.67000000004</v>
      </c>
      <c r="J11" s="10">
        <f t="shared" si="0"/>
        <v>872473.3600000001</v>
      </c>
    </row>
    <row r="12" spans="1:10" x14ac:dyDescent="0.25">
      <c r="A12" s="22" t="s">
        <v>25</v>
      </c>
      <c r="B12" s="11">
        <f>'[1]9'!N12</f>
        <v>21540.080000000002</v>
      </c>
      <c r="C12" s="12">
        <f>'[1]83'!N12</f>
        <v>58051.62</v>
      </c>
      <c r="D12" s="12">
        <f>'[1]91'!N12</f>
        <v>58170.44</v>
      </c>
      <c r="E12" s="12">
        <f>'[1]91А'!N12</f>
        <v>58365.280000000013</v>
      </c>
      <c r="F12" s="12">
        <f>'[1]46'!N12</f>
        <v>96744.859999999986</v>
      </c>
      <c r="G12" s="12">
        <f>'[1]132'!N12</f>
        <v>23027.969999999998</v>
      </c>
      <c r="H12" s="12">
        <f>'[1]137'!N12</f>
        <v>58301.22</v>
      </c>
      <c r="I12" s="12">
        <f>'[1]96'!N12</f>
        <v>155726.57000000004</v>
      </c>
      <c r="J12" s="10">
        <f t="shared" si="0"/>
        <v>529928.04</v>
      </c>
    </row>
    <row r="13" spans="1:10" x14ac:dyDescent="0.25">
      <c r="A13" s="22" t="s">
        <v>26</v>
      </c>
      <c r="B13" s="11">
        <f>'[1]9'!N13</f>
        <v>14332.1</v>
      </c>
      <c r="C13" s="12">
        <f>'[1]83'!N13</f>
        <v>45272.679999999993</v>
      </c>
      <c r="D13" s="12">
        <f>'[1]91'!N13</f>
        <v>45514.93</v>
      </c>
      <c r="E13" s="12">
        <f>'[1]91А'!N13</f>
        <v>45744.5</v>
      </c>
      <c r="F13" s="12">
        <f>'[1]46'!N13</f>
        <v>88668.709999999992</v>
      </c>
      <c r="G13" s="12">
        <f>'[1]132'!N13</f>
        <v>17715.989999999998</v>
      </c>
      <c r="H13" s="12">
        <f>'[1]137'!N13</f>
        <v>45781.350000000006</v>
      </c>
      <c r="I13" s="12">
        <f>'[1]96'!N13</f>
        <v>136972.24</v>
      </c>
      <c r="J13" s="10">
        <f t="shared" si="0"/>
        <v>440002.5</v>
      </c>
    </row>
    <row r="14" spans="1:10" x14ac:dyDescent="0.25">
      <c r="A14" s="22" t="s">
        <v>27</v>
      </c>
      <c r="B14" s="11">
        <f>'[1]9'!N14</f>
        <v>0</v>
      </c>
      <c r="C14" s="12">
        <f>'[1]83'!N14</f>
        <v>1554.04</v>
      </c>
      <c r="D14" s="12">
        <f>'[1]91'!N14</f>
        <v>1341</v>
      </c>
      <c r="E14" s="12">
        <f>'[1]91А'!N14</f>
        <v>1369.13</v>
      </c>
      <c r="F14" s="12">
        <v>5697.04</v>
      </c>
      <c r="G14" s="12">
        <f>'[1]132'!N14</f>
        <v>670.5</v>
      </c>
      <c r="H14" s="12">
        <f>'[1]137'!N14</f>
        <v>670.5</v>
      </c>
      <c r="I14" s="12">
        <f>'[1]96'!N14</f>
        <v>1340.99</v>
      </c>
      <c r="J14" s="10">
        <f t="shared" si="0"/>
        <v>12643.199999999999</v>
      </c>
    </row>
    <row r="15" spans="1:10" x14ac:dyDescent="0.25">
      <c r="A15" s="22" t="s">
        <v>56</v>
      </c>
      <c r="B15" s="11">
        <f>'[1]9'!N15</f>
        <v>0</v>
      </c>
      <c r="C15" s="12">
        <f>'[1]83'!N15</f>
        <v>103448.28</v>
      </c>
      <c r="D15" s="12">
        <f>'[1]91'!N15</f>
        <v>28735.63</v>
      </c>
      <c r="E15" s="12">
        <f>'[1]91А'!N15</f>
        <v>28735.63</v>
      </c>
      <c r="F15" s="12">
        <f>'[1]46'!N16</f>
        <v>45977.01</v>
      </c>
      <c r="G15" s="12">
        <f>'[1]132'!N15</f>
        <v>0</v>
      </c>
      <c r="H15" s="12">
        <f>'[1]137'!N15</f>
        <v>0</v>
      </c>
      <c r="I15" s="12"/>
      <c r="J15" s="10">
        <f t="shared" si="0"/>
        <v>206896.55000000002</v>
      </c>
    </row>
    <row r="16" spans="1:10" x14ac:dyDescent="0.25">
      <c r="A16" s="22" t="s">
        <v>28</v>
      </c>
      <c r="B16" s="11">
        <f>'[1]9'!N16</f>
        <v>0</v>
      </c>
      <c r="C16" s="12">
        <f>'[1]83'!N16</f>
        <v>6321.84</v>
      </c>
      <c r="D16" s="12">
        <f>'[1]91'!N16</f>
        <v>0</v>
      </c>
      <c r="E16" s="12">
        <f>'[1]91А'!N16</f>
        <v>0</v>
      </c>
      <c r="F16" s="12"/>
      <c r="G16" s="12">
        <f>'[1]132'!N16</f>
        <v>0</v>
      </c>
      <c r="H16" s="12">
        <f>'[1]137'!N16</f>
        <v>18965.52</v>
      </c>
      <c r="I16" s="12"/>
      <c r="J16" s="10">
        <f t="shared" si="0"/>
        <v>25287.360000000001</v>
      </c>
    </row>
    <row r="17" spans="1:10" x14ac:dyDescent="0.25">
      <c r="A17" s="22" t="s">
        <v>29</v>
      </c>
      <c r="B17" s="11">
        <f>'[1]9'!N17</f>
        <v>30077.63</v>
      </c>
      <c r="C17" s="12">
        <f>'[1]83'!N17</f>
        <v>111416.47834</v>
      </c>
      <c r="D17" s="12">
        <f>'[1]91'!N17</f>
        <v>92256.843580000001</v>
      </c>
      <c r="E17" s="12">
        <f>'[1]91А'!N17</f>
        <v>97895.562940000003</v>
      </c>
      <c r="F17" s="12">
        <f>'[1]46'!N17</f>
        <v>176256.22860000003</v>
      </c>
      <c r="G17" s="12">
        <f>'[1]132'!N17</f>
        <v>42684.179999999993</v>
      </c>
      <c r="H17" s="12">
        <f>'[1]137'!N17</f>
        <v>100910.74242</v>
      </c>
      <c r="I17" s="12">
        <f>'[1]96'!N17</f>
        <v>275856.25501999998</v>
      </c>
      <c r="J17" s="10">
        <f t="shared" si="0"/>
        <v>927353.92090000003</v>
      </c>
    </row>
    <row r="18" spans="1:10" x14ac:dyDescent="0.25">
      <c r="A18" s="22" t="s">
        <v>30</v>
      </c>
      <c r="B18" s="11">
        <f>'[1]9'!N18</f>
        <v>38892.07</v>
      </c>
      <c r="C18" s="12">
        <f>'[1]83'!N18</f>
        <v>49458.979999999996</v>
      </c>
      <c r="D18" s="12">
        <f>'[1]91'!N18</f>
        <v>38970.379999999997</v>
      </c>
      <c r="E18" s="12">
        <f>'[1]91А'!N18</f>
        <v>37677.249999999993</v>
      </c>
      <c r="F18" s="12">
        <f>'[1]46'!N18</f>
        <v>36683.569999999992</v>
      </c>
      <c r="G18" s="12">
        <f>'[1]132'!N18</f>
        <v>8261.2199999999993</v>
      </c>
      <c r="H18" s="12">
        <f>'[1]137'!N18</f>
        <v>16872.23</v>
      </c>
      <c r="I18" s="12">
        <f>'[1]96'!N18</f>
        <v>57328.480000000003</v>
      </c>
      <c r="J18" s="10">
        <f t="shared" si="0"/>
        <v>284144.18</v>
      </c>
    </row>
    <row r="19" spans="1:10" x14ac:dyDescent="0.25">
      <c r="A19" s="22" t="s">
        <v>31</v>
      </c>
      <c r="B19" s="11">
        <f>'[1]9'!N19</f>
        <v>233.31</v>
      </c>
      <c r="C19" s="12">
        <f>'[1]83'!N19</f>
        <v>1240.43</v>
      </c>
      <c r="D19" s="12">
        <f>'[1]91'!N19</f>
        <v>1247.06</v>
      </c>
      <c r="E19" s="12">
        <f>'[1]91А'!N19</f>
        <v>1253.3399999999999</v>
      </c>
      <c r="F19" s="12">
        <f>'[1]46'!N19</f>
        <v>2429.4399999999996</v>
      </c>
      <c r="G19" s="12">
        <f>'[1]132'!N19</f>
        <v>485.41</v>
      </c>
      <c r="H19" s="12">
        <f>'[1]137'!N19</f>
        <v>1254.3500000000001</v>
      </c>
      <c r="I19" s="12">
        <f>'[1]96'!N19</f>
        <v>3752.93</v>
      </c>
      <c r="J19" s="10">
        <f t="shared" si="0"/>
        <v>11896.27</v>
      </c>
    </row>
    <row r="20" spans="1:10" x14ac:dyDescent="0.25">
      <c r="A20" s="22" t="s">
        <v>32</v>
      </c>
      <c r="B20" s="11">
        <f>'[1]9'!N20</f>
        <v>3188.91</v>
      </c>
      <c r="C20" s="12">
        <f>'[1]83'!N20</f>
        <v>13467.360000000002</v>
      </c>
      <c r="D20" s="12">
        <f>'[1]91'!N20</f>
        <v>13539.23</v>
      </c>
      <c r="E20" s="12">
        <f>'[1]91А'!N20</f>
        <v>13607.729999999998</v>
      </c>
      <c r="F20" s="12">
        <f>'[1]46'!N20</f>
        <v>26376.510000000002</v>
      </c>
      <c r="G20" s="12">
        <f>'[1]132'!N20</f>
        <v>5269.59</v>
      </c>
      <c r="H20" s="12">
        <f>'[1]137'!N20</f>
        <v>13617.63</v>
      </c>
      <c r="I20" s="12">
        <f>'[1]96'!N20</f>
        <v>40742.29</v>
      </c>
      <c r="J20" s="10">
        <f t="shared" si="0"/>
        <v>129809.25</v>
      </c>
    </row>
    <row r="21" spans="1:10" x14ac:dyDescent="0.25">
      <c r="A21" s="22" t="s">
        <v>33</v>
      </c>
      <c r="B21" s="11">
        <f>'[1]9'!N21</f>
        <v>7364.16</v>
      </c>
      <c r="C21" s="12">
        <f>'[1]83'!N21</f>
        <v>32200.22</v>
      </c>
      <c r="D21" s="12">
        <f>'[1]91'!N21</f>
        <v>32372.48</v>
      </c>
      <c r="E21" s="12">
        <f>'[1]91А'!N21</f>
        <v>32535.819999999996</v>
      </c>
      <c r="F21" s="12">
        <f>'[1]46'!N21</f>
        <v>63046.95</v>
      </c>
      <c r="G21" s="12">
        <f>'[1]132'!N21</f>
        <v>12600.51</v>
      </c>
      <c r="H21" s="12">
        <f>'[1]137'!N21</f>
        <v>32561.969999999998</v>
      </c>
      <c r="I21" s="12">
        <f>'[1]96'!N21</f>
        <v>97421.54</v>
      </c>
      <c r="J21" s="10">
        <f t="shared" si="0"/>
        <v>310103.65000000002</v>
      </c>
    </row>
    <row r="22" spans="1:10" x14ac:dyDescent="0.25">
      <c r="A22" s="22" t="s">
        <v>34</v>
      </c>
      <c r="B22" s="11">
        <f>'[1]9'!N22</f>
        <v>2995.2</v>
      </c>
      <c r="C22" s="12">
        <f>'[1]83'!N22</f>
        <v>7415.55</v>
      </c>
      <c r="D22" s="12">
        <f>'[1]91'!N22</f>
        <v>13330.409999999998</v>
      </c>
      <c r="E22" s="12">
        <f>'[1]91А'!N22</f>
        <v>10372.83</v>
      </c>
      <c r="F22" s="12">
        <f>'[1]46'!N22</f>
        <v>52992</v>
      </c>
      <c r="G22" s="12">
        <f>'[1]132'!N22</f>
        <v>2901.83</v>
      </c>
      <c r="H22" s="12">
        <f>'[1]137'!N22</f>
        <v>7498.8600000000006</v>
      </c>
      <c r="I22" s="12">
        <f>'[1]96'!N22</f>
        <v>22435.71</v>
      </c>
      <c r="J22" s="10">
        <f t="shared" si="0"/>
        <v>119942.38999999998</v>
      </c>
    </row>
    <row r="23" spans="1:10" x14ac:dyDescent="0.25">
      <c r="A23" s="22" t="s">
        <v>35</v>
      </c>
      <c r="B23" s="11">
        <f>'[1]9'!N23</f>
        <v>365.9</v>
      </c>
      <c r="C23" s="12">
        <f>'[1]83'!N23</f>
        <v>8702.0099999999984</v>
      </c>
      <c r="D23" s="12">
        <f>'[1]91'!N23</f>
        <v>8748.5599999999977</v>
      </c>
      <c r="E23" s="12">
        <f>'[1]91А'!N23</f>
        <v>8792.7000000000007</v>
      </c>
      <c r="F23" s="12">
        <f>'[1]46'!N23</f>
        <v>17043.260000000002</v>
      </c>
      <c r="G23" s="12">
        <f>'[1]132'!N23</f>
        <v>3405.23</v>
      </c>
      <c r="H23" s="12">
        <f>'[1]137'!N23</f>
        <v>8799.7599999999984</v>
      </c>
      <c r="I23" s="12">
        <f>'[1]96'!N23</f>
        <v>26327.87</v>
      </c>
      <c r="J23" s="10">
        <f t="shared" si="0"/>
        <v>82185.289999999994</v>
      </c>
    </row>
    <row r="24" spans="1:10" x14ac:dyDescent="0.25">
      <c r="A24" s="22" t="s">
        <v>36</v>
      </c>
      <c r="B24" s="11">
        <f>'[1]9'!N24</f>
        <v>0</v>
      </c>
      <c r="C24" s="12">
        <f>'[1]83'!N24</f>
        <v>1063.56</v>
      </c>
      <c r="D24" s="12">
        <f>'[1]91'!N24</f>
        <v>1069.25</v>
      </c>
      <c r="E24" s="12">
        <f>'[1]91А'!N24</f>
        <v>1074.6500000000001</v>
      </c>
      <c r="F24" s="12">
        <f>'[1]46'!N24</f>
        <v>2083.04</v>
      </c>
      <c r="G24" s="12">
        <f>'[1]132'!N24</f>
        <v>416.19</v>
      </c>
      <c r="H24" s="12">
        <f>'[1]137'!N24</f>
        <v>1075.51</v>
      </c>
      <c r="I24" s="12">
        <f>'[1]96'!N24</f>
        <v>7217.8</v>
      </c>
      <c r="J24" s="10">
        <f t="shared" si="0"/>
        <v>14000</v>
      </c>
    </row>
    <row r="25" spans="1:10" x14ac:dyDescent="0.25">
      <c r="A25" s="22" t="s">
        <v>37</v>
      </c>
      <c r="B25" s="11">
        <f>'[1]9'!N25</f>
        <v>0</v>
      </c>
      <c r="C25" s="12">
        <f>'[1]83'!N25</f>
        <v>1442.67</v>
      </c>
      <c r="D25" s="12">
        <f>'[1]91'!N25</f>
        <v>1450.39</v>
      </c>
      <c r="E25" s="12">
        <f>'[1]91А'!N25</f>
        <v>1457.71</v>
      </c>
      <c r="F25" s="12">
        <f>'[1]46'!N25</f>
        <v>2825.54</v>
      </c>
      <c r="G25" s="8"/>
      <c r="H25" s="12">
        <f>'[1]137'!N25</f>
        <v>1458.88</v>
      </c>
      <c r="I25" s="12">
        <f>'[1]96'!N25</f>
        <v>4364.8100000000004</v>
      </c>
      <c r="J25" s="10">
        <f t="shared" si="0"/>
        <v>13000</v>
      </c>
    </row>
    <row r="26" spans="1:10" x14ac:dyDescent="0.25">
      <c r="A26" s="22" t="s">
        <v>38</v>
      </c>
      <c r="B26" s="11">
        <f>'[1]9'!N26</f>
        <v>0</v>
      </c>
      <c r="C26" s="12">
        <f>'[1]83'!N27</f>
        <v>8494.75</v>
      </c>
      <c r="D26" s="12"/>
      <c r="E26" s="12"/>
      <c r="F26" s="12">
        <f>'[1]46'!N27</f>
        <v>16637.379999999997</v>
      </c>
      <c r="G26" s="12"/>
      <c r="H26" s="12"/>
      <c r="I26" s="12">
        <f>'[1]96'!N27</f>
        <v>25700.82</v>
      </c>
      <c r="J26" s="10">
        <f t="shared" si="0"/>
        <v>50832.95</v>
      </c>
    </row>
    <row r="27" spans="1:10" x14ac:dyDescent="0.25">
      <c r="A27" s="23" t="s">
        <v>39</v>
      </c>
      <c r="B27" s="11">
        <f>'[1]9'!N27</f>
        <v>817.35</v>
      </c>
      <c r="C27" s="12">
        <f>'[1]83'!N28</f>
        <v>2557.6499999999996</v>
      </c>
      <c r="D27" s="12">
        <f>'[1]91'!N28</f>
        <v>2470.61</v>
      </c>
      <c r="E27" s="12">
        <f>'[1]91А'!N28</f>
        <v>2483.09</v>
      </c>
      <c r="F27" s="12">
        <f>'[1]46'!N28</f>
        <v>4813.07</v>
      </c>
      <c r="G27" s="12">
        <f>'[1]132'!N28</f>
        <v>961.65000000000009</v>
      </c>
      <c r="H27" s="12">
        <f>'[1]137'!N28</f>
        <v>2485.13</v>
      </c>
      <c r="I27" s="12">
        <f>'[1]96'!N28</f>
        <v>7535.0600000000013</v>
      </c>
      <c r="J27" s="10">
        <f t="shared" si="0"/>
        <v>24123.61</v>
      </c>
    </row>
    <row r="28" spans="1:10" x14ac:dyDescent="0.25">
      <c r="A28" s="23" t="s">
        <v>40</v>
      </c>
      <c r="B28" s="11">
        <f>'[1]9'!N28</f>
        <v>1409.59</v>
      </c>
      <c r="C28" s="12">
        <f>'[1]83'!N29</f>
        <v>6480.6299999999992</v>
      </c>
      <c r="D28" s="12">
        <f>'[1]91'!N29</f>
        <v>6704.7</v>
      </c>
      <c r="E28" s="12">
        <f>'[1]91А'!N29</f>
        <v>6502.1299999999992</v>
      </c>
      <c r="F28" s="12">
        <f>'[1]46'!N29</f>
        <v>12603.369999999999</v>
      </c>
      <c r="G28" s="12">
        <f>'[1]132'!N29</f>
        <v>2518.1399999999994</v>
      </c>
      <c r="H28" s="12">
        <f>'[1]137'!N29</f>
        <v>6507.3599999999988</v>
      </c>
      <c r="I28" s="12">
        <f>'[1]96'!N29</f>
        <v>19469.240000000002</v>
      </c>
      <c r="J28" s="10">
        <f t="shared" si="0"/>
        <v>62195.16</v>
      </c>
    </row>
    <row r="29" spans="1:10" x14ac:dyDescent="0.25">
      <c r="A29" s="23" t="s">
        <v>41</v>
      </c>
      <c r="B29" s="11">
        <f>'[1]9'!N29</f>
        <v>0</v>
      </c>
      <c r="C29" s="12">
        <f>'[1]83'!N30</f>
        <v>16021.739999999998</v>
      </c>
      <c r="D29" s="12">
        <f>'[1]91'!N30</f>
        <v>16107.42</v>
      </c>
      <c r="E29" s="12">
        <f>'[1]91А'!N30</f>
        <v>16188.699999999999</v>
      </c>
      <c r="F29" s="12">
        <f>'[1]46'!N30</f>
        <v>31379.32</v>
      </c>
      <c r="G29" s="12">
        <f>'[1]132'!N30</f>
        <v>6269.57</v>
      </c>
      <c r="H29" s="12">
        <f>'[1]137'!N30</f>
        <v>16201.739999999998</v>
      </c>
      <c r="I29" s="12">
        <f>'[1]96'!N30</f>
        <v>48472.710000000006</v>
      </c>
      <c r="J29" s="10">
        <f t="shared" si="0"/>
        <v>150641.20000000001</v>
      </c>
    </row>
    <row r="30" spans="1:10" x14ac:dyDescent="0.25">
      <c r="A30" s="23" t="s">
        <v>42</v>
      </c>
      <c r="B30" s="11">
        <f>'[1]9'!N30</f>
        <v>2784.67</v>
      </c>
      <c r="C30" s="12">
        <f>'[1]83'!N32</f>
        <v>6877.55</v>
      </c>
      <c r="D30" s="12">
        <f>'[1]91'!N32</f>
        <v>6914.3600000000006</v>
      </c>
      <c r="E30" s="12">
        <f>'[1]91А'!N32</f>
        <v>6949.2199999999993</v>
      </c>
      <c r="F30" s="12">
        <f>'[1]46'!N31</f>
        <v>13470.03</v>
      </c>
      <c r="G30" s="12">
        <f>'[1]132'!N32</f>
        <v>2691.32</v>
      </c>
      <c r="H30" s="12">
        <f>'[1]137'!N31</f>
        <v>6954.829999999999</v>
      </c>
      <c r="I30" s="12">
        <f>'[1]96'!N32</f>
        <v>20808.010000000002</v>
      </c>
      <c r="J30" s="10">
        <f t="shared" si="0"/>
        <v>67449.990000000005</v>
      </c>
    </row>
    <row r="31" spans="1:10" x14ac:dyDescent="0.25">
      <c r="A31" s="23" t="s">
        <v>43</v>
      </c>
      <c r="B31" s="11">
        <f>'[1]9'!N31</f>
        <v>0</v>
      </c>
      <c r="C31" s="12">
        <f>'[1]83'!N33</f>
        <v>48000</v>
      </c>
      <c r="D31" s="12"/>
      <c r="E31" s="12">
        <f>'[1]91А'!N33</f>
        <v>48000</v>
      </c>
      <c r="F31" s="12">
        <f>'[1]46'!N32</f>
        <v>84000</v>
      </c>
      <c r="G31" s="12"/>
      <c r="H31" s="12">
        <f>'[1]137'!N26</f>
        <v>48000</v>
      </c>
      <c r="I31" s="12"/>
      <c r="J31" s="10">
        <f t="shared" si="0"/>
        <v>228000</v>
      </c>
    </row>
    <row r="32" spans="1:10" x14ac:dyDescent="0.25">
      <c r="A32" s="23" t="s">
        <v>44</v>
      </c>
      <c r="B32" s="11">
        <f>'[1]9'!N32</f>
        <v>660.74</v>
      </c>
      <c r="C32" s="12">
        <f>'[1]83'!N34</f>
        <v>3039.13</v>
      </c>
      <c r="D32" s="12">
        <f>'[1]91'!N34</f>
        <v>3055.3999999999996</v>
      </c>
      <c r="E32" s="12">
        <f>'[1]91А'!N34</f>
        <v>3070.81</v>
      </c>
      <c r="F32" s="12">
        <f>'[1]46'!N33</f>
        <v>5952.2699999999995</v>
      </c>
      <c r="G32" s="12">
        <f>'[1]132'!N34</f>
        <v>1189.3000000000002</v>
      </c>
      <c r="H32" s="12">
        <f>'[1]137'!N33</f>
        <v>3073.2699999999995</v>
      </c>
      <c r="I32" s="12">
        <f>'[1]96'!N34</f>
        <v>9194.86</v>
      </c>
      <c r="J32" s="10">
        <f t="shared" si="0"/>
        <v>29235.78</v>
      </c>
    </row>
    <row r="33" spans="1:10" x14ac:dyDescent="0.25">
      <c r="A33" s="23" t="s">
        <v>45</v>
      </c>
      <c r="B33" s="11">
        <f>'[1]9'!N33</f>
        <v>0</v>
      </c>
      <c r="C33" s="12">
        <f>'[1]83'!N35</f>
        <v>3324.67</v>
      </c>
      <c r="D33" s="12">
        <f>'[1]91'!N35</f>
        <v>3203.35</v>
      </c>
      <c r="E33" s="12">
        <f>'[1]91А'!N35</f>
        <v>3219.5099999999998</v>
      </c>
      <c r="F33" s="12">
        <f>'[1]46'!N34</f>
        <v>6240.42</v>
      </c>
      <c r="G33" s="12">
        <f>'[1]132'!N35</f>
        <v>1246.8499999999999</v>
      </c>
      <c r="H33" s="12">
        <f>'[1]137'!N34</f>
        <v>3222.1</v>
      </c>
      <c r="I33" s="12">
        <f>'[1]96'!N35</f>
        <v>9640.1500000000015</v>
      </c>
      <c r="J33" s="10">
        <f t="shared" si="0"/>
        <v>30097.05</v>
      </c>
    </row>
    <row r="34" spans="1:10" x14ac:dyDescent="0.25">
      <c r="A34" s="23" t="s">
        <v>46</v>
      </c>
      <c r="B34" s="11">
        <f>'[1]9'!N34</f>
        <v>0</v>
      </c>
      <c r="C34" s="12">
        <f>'[1]83'!N36</f>
        <v>2633.8</v>
      </c>
      <c r="D34" s="12">
        <f>'[1]91'!N36</f>
        <v>2647.88</v>
      </c>
      <c r="E34" s="12">
        <f>'[1]91А'!N36</f>
        <v>2661.24</v>
      </c>
      <c r="F34" s="12">
        <f>'[1]46'!N35</f>
        <v>5158.41</v>
      </c>
      <c r="G34" s="12">
        <f>'[1]132'!N36</f>
        <v>1030.6500000000001</v>
      </c>
      <c r="H34" s="12">
        <f>'[1]137'!N35</f>
        <v>2663.39</v>
      </c>
      <c r="I34" s="12">
        <f>'[1]96'!N36</f>
        <v>8445.31</v>
      </c>
      <c r="J34" s="10">
        <f t="shared" si="0"/>
        <v>25240.68</v>
      </c>
    </row>
    <row r="35" spans="1:10" x14ac:dyDescent="0.25">
      <c r="A35" s="23" t="s">
        <v>47</v>
      </c>
      <c r="B35" s="11"/>
      <c r="C35" s="12">
        <f>'[1]83'!N37</f>
        <v>3380.04</v>
      </c>
      <c r="D35" s="12">
        <f>'[1]91'!N37</f>
        <v>5000</v>
      </c>
      <c r="E35" s="12">
        <f>'[1]91А'!N38</f>
        <v>5000</v>
      </c>
      <c r="F35" s="12">
        <f>'[1]46'!N36</f>
        <v>6619.96</v>
      </c>
      <c r="G35" s="12">
        <f>'[1]132'!N37</f>
        <v>0</v>
      </c>
      <c r="H35" s="12">
        <f>'[1]137'!N32</f>
        <v>2507.41</v>
      </c>
      <c r="I35" s="12">
        <f>'[1]96'!N37</f>
        <v>7501.87</v>
      </c>
      <c r="J35" s="10">
        <f t="shared" si="0"/>
        <v>30009.279999999999</v>
      </c>
    </row>
    <row r="36" spans="1:10" x14ac:dyDescent="0.25">
      <c r="A36" s="23" t="s">
        <v>48</v>
      </c>
      <c r="B36" s="11"/>
      <c r="C36" s="12">
        <f>'[1]83'!N38</f>
        <v>1402.9</v>
      </c>
      <c r="D36" s="12">
        <f>'[1]91'!N39</f>
        <v>1410.39</v>
      </c>
      <c r="E36" s="12">
        <f>'[1]91А'!N39</f>
        <v>1417.5</v>
      </c>
      <c r="F36" s="12">
        <f>'[1]46'!N37</f>
        <v>2747.61</v>
      </c>
      <c r="G36" s="12">
        <f>'[1]132'!N38</f>
        <v>548.97</v>
      </c>
      <c r="H36" s="12">
        <f>'[1]137'!N38</f>
        <v>1418.6599999999999</v>
      </c>
      <c r="I36" s="12">
        <f>'[1]96'!N39</f>
        <v>4244.41</v>
      </c>
      <c r="J36" s="10">
        <f t="shared" si="0"/>
        <v>13190.439999999999</v>
      </c>
    </row>
    <row r="37" spans="1:10" x14ac:dyDescent="0.25">
      <c r="A37" s="23" t="s">
        <v>49</v>
      </c>
      <c r="B37" s="13">
        <f>'[1]9'!N35</f>
        <v>360.36</v>
      </c>
      <c r="C37" s="12">
        <f>'[1]83'!N39</f>
        <v>352.94</v>
      </c>
      <c r="D37" s="12">
        <f>'[1]91'!N38</f>
        <v>354.82</v>
      </c>
      <c r="E37" s="12">
        <f>'[1]91А'!N37</f>
        <v>356.61</v>
      </c>
      <c r="F37" s="12">
        <f>'[1]46'!N38</f>
        <v>691.24</v>
      </c>
      <c r="G37" s="12">
        <f>'[1]132'!N39</f>
        <v>138.11000000000001</v>
      </c>
      <c r="H37" s="12">
        <f>'[1]137'!N36</f>
        <v>356.9</v>
      </c>
      <c r="I37" s="12">
        <f>'[1]96'!N38</f>
        <v>1235.17</v>
      </c>
      <c r="J37" s="10">
        <f t="shared" si="0"/>
        <v>3846.1500000000005</v>
      </c>
    </row>
    <row r="38" spans="1:10" x14ac:dyDescent="0.25">
      <c r="A38" s="23" t="s">
        <v>50</v>
      </c>
      <c r="B38" s="14"/>
      <c r="C38" s="12"/>
      <c r="D38" s="12"/>
      <c r="E38" s="12"/>
      <c r="F38" s="12">
        <f>'[1]46'!N26</f>
        <v>89180</v>
      </c>
      <c r="G38" s="12"/>
      <c r="H38" s="12"/>
      <c r="I38" s="12"/>
      <c r="J38" s="10">
        <f t="shared" si="0"/>
        <v>89180</v>
      </c>
    </row>
    <row r="39" spans="1:10" x14ac:dyDescent="0.25">
      <c r="A39" s="23" t="s">
        <v>51</v>
      </c>
      <c r="B39" s="15"/>
      <c r="C39" s="12"/>
      <c r="D39" s="12"/>
      <c r="E39" s="12"/>
      <c r="F39" s="12">
        <f>'[1]46'!N39</f>
        <v>12000</v>
      </c>
      <c r="G39" s="12">
        <f>'[1]132'!N25</f>
        <v>7500</v>
      </c>
      <c r="H39" s="12">
        <f>'[1]137'!N37</f>
        <v>7500</v>
      </c>
      <c r="I39" s="12"/>
      <c r="J39" s="10">
        <f t="shared" si="0"/>
        <v>27000</v>
      </c>
    </row>
    <row r="40" spans="1:10" x14ac:dyDescent="0.25">
      <c r="A40" s="23" t="s">
        <v>52</v>
      </c>
      <c r="B40" s="14"/>
      <c r="C40" s="12"/>
      <c r="D40" s="12"/>
      <c r="E40" s="12"/>
      <c r="F40" s="12"/>
      <c r="G40" s="12"/>
      <c r="H40" s="12">
        <f>'[1]137'!N27</f>
        <v>51438.45</v>
      </c>
      <c r="I40" s="12"/>
      <c r="J40" s="10">
        <f t="shared" si="0"/>
        <v>51438.45</v>
      </c>
    </row>
    <row r="41" spans="1:10" ht="15.75" thickBot="1" x14ac:dyDescent="0.3">
      <c r="A41" s="23" t="s">
        <v>53</v>
      </c>
      <c r="B41" s="14"/>
      <c r="C41" s="16"/>
      <c r="D41" s="16"/>
      <c r="E41" s="16"/>
      <c r="F41" s="16"/>
      <c r="G41" s="16"/>
      <c r="H41" s="17"/>
      <c r="I41" s="16">
        <f>'[1]96'!N31</f>
        <v>4725</v>
      </c>
      <c r="J41" s="18">
        <f t="shared" si="0"/>
        <v>4725</v>
      </c>
    </row>
    <row r="42" spans="1:10" ht="15.75" thickBot="1" x14ac:dyDescent="0.3">
      <c r="A42" s="19" t="s">
        <v>54</v>
      </c>
      <c r="B42" s="20">
        <f t="shared" ref="B42:I42" si="1">SUM(B8:B41)</f>
        <v>238049.03000000006</v>
      </c>
      <c r="C42" s="20">
        <f t="shared" si="1"/>
        <v>880994.98834000027</v>
      </c>
      <c r="D42" s="21">
        <f t="shared" si="1"/>
        <v>707570.59357999999</v>
      </c>
      <c r="E42" s="21">
        <f t="shared" si="1"/>
        <v>785147.88293999969</v>
      </c>
      <c r="F42" s="21">
        <f t="shared" si="1"/>
        <v>1543785.1986000002</v>
      </c>
      <c r="G42" s="21">
        <f t="shared" si="1"/>
        <v>311523.96999999997</v>
      </c>
      <c r="H42" s="21">
        <f t="shared" si="1"/>
        <v>803071.95241999987</v>
      </c>
      <c r="I42" s="21">
        <f t="shared" si="1"/>
        <v>2068045.4150200004</v>
      </c>
      <c r="J42" s="20">
        <f t="shared" si="0"/>
        <v>7338189.0309000006</v>
      </c>
    </row>
    <row r="43" spans="1:10" ht="15.75" thickBot="1" x14ac:dyDescent="0.3">
      <c r="A43" s="19" t="s">
        <v>55</v>
      </c>
      <c r="B43" s="20">
        <f>B6+B7-B42</f>
        <v>-95311.470000000059</v>
      </c>
      <c r="C43" s="20">
        <f t="shared" ref="C43:J43" si="2">C6+C7-C42</f>
        <v>-87025.608340000268</v>
      </c>
      <c r="D43" s="20">
        <f t="shared" si="2"/>
        <v>51334.396420000005</v>
      </c>
      <c r="E43" s="20">
        <f t="shared" si="2"/>
        <v>-36860.032939999714</v>
      </c>
      <c r="F43" s="20">
        <f t="shared" si="2"/>
        <v>-30013.308600000339</v>
      </c>
      <c r="G43" s="20">
        <f t="shared" si="2"/>
        <v>-26575.919999999984</v>
      </c>
      <c r="H43" s="20">
        <f t="shared" si="2"/>
        <v>-21239.672419999726</v>
      </c>
      <c r="I43" s="20">
        <f t="shared" si="2"/>
        <v>374627.72497999971</v>
      </c>
      <c r="J43" s="20">
        <f t="shared" si="2"/>
        <v>-10401.450900001451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2016-10-19T07:18:43Z</dcterms:modified>
</cp:coreProperties>
</file>