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Приложение 1 " sheetId="9" r:id="rId1"/>
    <sheet name="Приложение 2" sheetId="1" r:id="rId2"/>
    <sheet name="Приложение 3" sheetId="3" r:id="rId3"/>
    <sheet name="Приложение 4" sheetId="8" r:id="rId4"/>
  </sheets>
  <definedNames>
    <definedName name="_xlnm.Print_Titles" localSheetId="0">'Приложение 1 '!$18:$18</definedName>
    <definedName name="_xlnm.Print_Titles" localSheetId="1">'Приложение 2'!$16:$16</definedName>
    <definedName name="_xlnm.Print_Titles" localSheetId="2">'Приложение 3'!$19:$19</definedName>
    <definedName name="_xlnm.Print_Titles" localSheetId="3">'Приложение 4'!$19:$19</definedName>
    <definedName name="_xlnm.Print_Area" localSheetId="0">'Приложение 1 '!$A$1:$K$32</definedName>
    <definedName name="_xlnm.Print_Area" localSheetId="2">'Приложение 3'!$A$1:$I$45</definedName>
  </definedNames>
  <calcPr calcId="145621"/>
</workbook>
</file>

<file path=xl/calcChain.xml><?xml version="1.0" encoding="utf-8"?>
<calcChain xmlns="http://schemas.openxmlformats.org/spreadsheetml/2006/main">
  <c r="F37" i="8" l="1"/>
  <c r="F36" i="8"/>
  <c r="F35" i="8"/>
  <c r="F34" i="8"/>
  <c r="F33" i="8"/>
  <c r="F32" i="8"/>
  <c r="F31" i="8"/>
</calcChain>
</file>

<file path=xl/sharedStrings.xml><?xml version="1.0" encoding="utf-8"?>
<sst xmlns="http://schemas.openxmlformats.org/spreadsheetml/2006/main" count="596" uniqueCount="361">
  <si>
    <t>Статус</t>
  </si>
  <si>
    <t>Наименование муниципальной программы, подпрограммы, основного мероприятия</t>
  </si>
  <si>
    <t>Наименование ответственного исполнителя, исполнителя – главного распорядителя средств бюджета городского округа город Воронеж  (далее –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</si>
  <si>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</si>
  <si>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</si>
  <si>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всего</t>
  </si>
  <si>
    <t>в том числе по ГРБС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</si>
  <si>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</si>
  <si>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</si>
  <si>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</si>
  <si>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Ленинского района</t>
  </si>
  <si>
    <t>управа Советского района</t>
  </si>
  <si>
    <t>управа Центрального района</t>
  </si>
  <si>
    <t>Основное мероприятие 1</t>
  </si>
  <si>
    <t>«Благоустройство дворовых территорий многоквартирных домов»</t>
  </si>
  <si>
    <t>Основное мероприятие 2</t>
  </si>
  <si>
    <t>«Благоустройство общественных территорий»</t>
  </si>
  <si>
    <t>Основное мероприятие 3</t>
  </si>
  <si>
    <t>«Создание, восстановление и реконструкция объектов централизованной (нецентрализованной) системы холодного водоснабжения»</t>
  </si>
  <si>
    <t>Управление строительной политики</t>
  </si>
  <si>
    <t>«Формирование современной городской среды на территории городского округа город Воронеж на 2018 – 2022 годы»</t>
  </si>
  <si>
    <t>Приложение № 2</t>
  </si>
  <si>
    <t>к муниципальной программе</t>
  </si>
  <si>
    <t>городского округа город Воронеж</t>
  </si>
  <si>
    <t xml:space="preserve">«Формирование современной городской среды </t>
  </si>
  <si>
    <t>на территории городского округа город Воронеж на 2018 – 2022 годы»</t>
  </si>
  <si>
    <t>на территории городского округа город Воронеж</t>
  </si>
  <si>
    <t xml:space="preserve"> на 2018 – 2022 годы»</t>
  </si>
  <si>
    <t xml:space="preserve"> городского округа город Воронеж «Формирование современной городской среды </t>
  </si>
  <si>
    <t>№ п/п</t>
  </si>
  <si>
    <t>Наименование показателя (индикатора)</t>
  </si>
  <si>
    <t>Пункт Федерального плана статистических работ</t>
  </si>
  <si>
    <t>Ед. измерения</t>
  </si>
  <si>
    <t>1.1.</t>
  </si>
  <si>
    <t>Количество благоустроенных дворовых территорий многоквартирных домов</t>
  </si>
  <si>
    <t>-</t>
  </si>
  <si>
    <t>Ед.</t>
  </si>
  <si>
    <t>2.1.</t>
  </si>
  <si>
    <t>Количество благоустроенных общественных территорий</t>
  </si>
  <si>
    <t>3.1.</t>
  </si>
  <si>
    <t>Количество созданных, восстановленных и реконструированных объектов централизованной (нецентрализованной) системы холодного водоснабжения</t>
  </si>
  <si>
    <t xml:space="preserve">городского округа город Воронеж «Формирование современной городской среды на территории 
городского округа город Воронеж
«Формирование современной городской среды на территории городского округа город Воронеж на 2018 – 2022 годы»
</t>
  </si>
  <si>
    <t>городского округа город Воронеж на 2018 – 2022 годы»</t>
  </si>
  <si>
    <t>и их значениях</t>
  </si>
  <si>
    <t>Источники ресурсного обеспечения</t>
  </si>
  <si>
    <t>Оценка расходов по годам реализации муниципальной программы, тыс. руб.</t>
  </si>
  <si>
    <t>всего, в том числе</t>
  </si>
  <si>
    <t>федеральный бюджет</t>
  </si>
  <si>
    <t>областной бюджет</t>
  </si>
  <si>
    <t>бюджет городского округа</t>
  </si>
  <si>
    <t>внебюджетные источники</t>
  </si>
  <si>
    <t xml:space="preserve">городского округа город Воронеж, внебюджетных источников на реализацию муниципальной программы </t>
  </si>
  <si>
    <t xml:space="preserve">городского округа город Воронеж «Формирование современной городской среды </t>
  </si>
  <si>
    <t>Руководитель управления жилищно-коммунального хозяйства                                                                                                                С.А. Петрин</t>
  </si>
  <si>
    <t>Руководитель управления жилищно-коммунального хозяйства                                                      С.А. Петрин</t>
  </si>
  <si>
    <t>Приложение № 1</t>
  </si>
  <si>
    <t>Приложение № 3</t>
  </si>
  <si>
    <t>Приложение № 4</t>
  </si>
  <si>
    <t>№ пп</t>
  </si>
  <si>
    <t>Обоснование (ТЕР-2001 Воронежской области ред. 2014 с изменениями И1(3))</t>
  </si>
  <si>
    <t>Наименование</t>
  </si>
  <si>
    <t>Единица измерения</t>
  </si>
  <si>
    <t>Количество</t>
  </si>
  <si>
    <t>Стоимость СМР в текущих ценах (3 кв. 2017 г. индекс к СМР=7,36) (с НДС 18%), руб.</t>
  </si>
  <si>
    <t>Разборка покрытий и оснований</t>
  </si>
  <si>
    <t>ТЕР27-03-008-02</t>
  </si>
  <si>
    <t>Разборка покрытий и оснований: щебеночных</t>
  </si>
  <si>
    <t>ТЕР27-03-008-04</t>
  </si>
  <si>
    <t>Разборка покрытий и оснований: асфальтобетонных</t>
  </si>
  <si>
    <t>ТЕР27-03-008-05</t>
  </si>
  <si>
    <t>Разборка покрытий и оснований: цементно-бетонных</t>
  </si>
  <si>
    <t>ТЕР27-03-010-01</t>
  </si>
  <si>
    <t>Разборка бортовых камней: на бетонном основании</t>
  </si>
  <si>
    <t>100 м</t>
  </si>
  <si>
    <t>ТЕР27-03-010-02</t>
  </si>
  <si>
    <t>Разборка бортовых камней: на щебеночном основании</t>
  </si>
  <si>
    <t>ТЕР27-12-010-04</t>
  </si>
  <si>
    <t>ТЕРр68-12-7</t>
  </si>
  <si>
    <t>Снятие деформированных асфальтобетонных покрытий самоходными холодными фрезами с шириной фрезерования 500-1000 мм и толщиной слоя: до 50 мм</t>
  </si>
  <si>
    <t>ТЕРр68-13-2</t>
  </si>
  <si>
    <t>Разборка асфальтобетонных покрытий тротуаров толщиной до 4 см: с помощью молотков отбойных пневматических</t>
  </si>
  <si>
    <t>ТЕРр68-20-1</t>
  </si>
  <si>
    <t>Разборка тротуаров и дорожек из плит с их отноской и укладкой в штабель</t>
  </si>
  <si>
    <t>ТЕР01-01-009-22</t>
  </si>
  <si>
    <t>ТЕР01-01-013-07</t>
  </si>
  <si>
    <t>ТЕР01-01-014-04</t>
  </si>
  <si>
    <t>ТЕР01-02-057-01</t>
  </si>
  <si>
    <t>Разработка грунта вручную в траншеях глубиной до 2 м без креплений с откосами, группа грунтов: 1</t>
  </si>
  <si>
    <t>ТЕР01-02-058-01</t>
  </si>
  <si>
    <t>Копание ям вручную без креплений для стоек и столбов: без откосов глубиной до 0,7 м, группа грунтов 1</t>
  </si>
  <si>
    <t>ТЕР01-02-061-01</t>
  </si>
  <si>
    <t>Засыпка вручную траншей, пазух котлованов и ям, группа грунтов: 1</t>
  </si>
  <si>
    <t>ТЕР47-01-001-01</t>
  </si>
  <si>
    <t>Планировка участка: механизированным способом</t>
  </si>
  <si>
    <t>Устройство оснований и покрытий, установка бортовых камней</t>
  </si>
  <si>
    <t>ТЕР06-01-001-01</t>
  </si>
  <si>
    <t>Устройство бетонной подготовки</t>
  </si>
  <si>
    <t>ТЕР27-03-004-02</t>
  </si>
  <si>
    <t>Устройство выравнивающего слоя из асфальтобетонной смеси: без применения укладчиков асфальтобетона</t>
  </si>
  <si>
    <t>100 т смеси</t>
  </si>
  <si>
    <t>ТЕР27-04-001-01</t>
  </si>
  <si>
    <t>Устройство подстилающих и выравнивающих слоев оснований: из песка</t>
  </si>
  <si>
    <t>ТЕР27-04-001-04</t>
  </si>
  <si>
    <t>Устройство подстилающих и выравнивающих слоев оснований: из щебня</t>
  </si>
  <si>
    <t>ТЕР27-04-006-01</t>
  </si>
  <si>
    <t>ТЕР27-04-006-04</t>
  </si>
  <si>
    <t>На каждый 1 см изменения толщины слоя добавлять или исключать к расценкам 27-04-006-01, 27-04-006-02, 27-04-006-03</t>
  </si>
  <si>
    <t>ТЕР27-04-007-01</t>
  </si>
  <si>
    <t>ТЕР27-04-007-04</t>
  </si>
  <si>
    <t>На каждый 1 см изменения толщины слоя добавлять или исключать к расценкам 27-04-007-01, 27-04-007-02, 27-04-007-03</t>
  </si>
  <si>
    <t>ТЕР27-06-008-01</t>
  </si>
  <si>
    <t>Устройство шва-стыка в асфальтобетонном покрытии</t>
  </si>
  <si>
    <t>100 м шва</t>
  </si>
  <si>
    <t>ТЕР27-06-020-01</t>
  </si>
  <si>
    <t>ТЕР27-06-021-01</t>
  </si>
  <si>
    <t>На каждые 0,5 см изменения толщины покрытия добавлять или исключать: к расценке 27-06-020-01</t>
  </si>
  <si>
    <t>ТЕР27-06-026-01</t>
  </si>
  <si>
    <t>Розлив вяжущих материалов</t>
  </si>
  <si>
    <t>1 т</t>
  </si>
  <si>
    <t>ТЕР27-07-001-01</t>
  </si>
  <si>
    <t>Устройство асфальтобетонных покрытий дорожек и тротуаров однослойных из литой мелкозернистой асфальтобетонной смеси толщиной 3 см</t>
  </si>
  <si>
    <t>ТЕР27-07-001-02</t>
  </si>
  <si>
    <t>На каждые 0,5 см изменения толщины покрытия добавлять к расценке 27-07-001-01</t>
  </si>
  <si>
    <t>ТЕР27-07-002-01</t>
  </si>
  <si>
    <t>Устройство оснований толщиной 12 см под тротуары из кирпичного или известнякового щебня</t>
  </si>
  <si>
    <t>ТЕР27-07-005-02</t>
  </si>
  <si>
    <t>ТЕРр68-10-1</t>
  </si>
  <si>
    <t>Устройство выравнивающего слоя из асфальтобетонной смеси: с применением укладчиков асфальтобетона</t>
  </si>
  <si>
    <t>ТЕР27-02-010-02</t>
  </si>
  <si>
    <t>Установка бортовых камней бетонных: при других видах покрытий</t>
  </si>
  <si>
    <t>100 м бортового камня</t>
  </si>
  <si>
    <t>ТЕР27-02-002-01</t>
  </si>
  <si>
    <t>Устройство сбросов воды из продольных дренажей</t>
  </si>
  <si>
    <t>100 м сброса</t>
  </si>
  <si>
    <t>ТЕР33-01-016-01</t>
  </si>
  <si>
    <t>Установка стальных опор промежуточных: свободностоящих, одностоечных массой до 2 т</t>
  </si>
  <si>
    <t>1 т опор</t>
  </si>
  <si>
    <t>ТЕР33-04-003-01</t>
  </si>
  <si>
    <t>Установка железобетонных опор ВЛ 0,38; 6-10 кВ с траверсами без приставок: одностоечных</t>
  </si>
  <si>
    <t>1 опора</t>
  </si>
  <si>
    <t>ТЕР33-04-013-02</t>
  </si>
  <si>
    <t>Устройство ответвлений от ВЛ 0,38 кВ к зданиям: с помощью механизмов при количестве проводов в ответвлении 2</t>
  </si>
  <si>
    <t>1 ответвление</t>
  </si>
  <si>
    <t>ТЕР33-04-013-03</t>
  </si>
  <si>
    <t>Устройство ответвлений от ВЛ 0,38 кВ к зданиям: с помощью механизмов при количестве проводов в ответвлении 4</t>
  </si>
  <si>
    <t>ТЕР33-04-014-01</t>
  </si>
  <si>
    <t>Установка светильников: с лампами накаливания</t>
  </si>
  <si>
    <t>1 светильник</t>
  </si>
  <si>
    <t>ТЕР33-04-017-01</t>
  </si>
  <si>
    <t>Подвеска самонесущих изолированных проводов (СИП-2А) напряжением от 0,4 кВ до 1 кВ (со снятием напряжения) при количестве 29 опор: с использованием автогидроподъемника</t>
  </si>
  <si>
    <t>1000 м</t>
  </si>
  <si>
    <t>ТЕР33-04-042-01</t>
  </si>
  <si>
    <t>Демонтаж опор ВЛ 0,38-10 кВ: без приставок одностоечных</t>
  </si>
  <si>
    <t>ТЕРм08-02-146-01</t>
  </si>
  <si>
    <t>Кабель до 35 кВ с креплением накладными скобами, масса 1 м кабеля: до 0,5 кг</t>
  </si>
  <si>
    <t>100 м кабеля</t>
  </si>
  <si>
    <t>ТЕРм08-02-158-04</t>
  </si>
  <si>
    <t>1 шт.</t>
  </si>
  <si>
    <t>ТЕРм08-02-158-14</t>
  </si>
  <si>
    <t>ТЕРм08-02-305-04</t>
  </si>
  <si>
    <t>Траверса на опоре</t>
  </si>
  <si>
    <t>ТЕРм08-02-363-01</t>
  </si>
  <si>
    <t>Кронштейны специальные на опорах для светильников сварные металлические, количество рожков: 1</t>
  </si>
  <si>
    <t>ТЕРм08-02-363-02</t>
  </si>
  <si>
    <t>Кронштейны специальные на опорах для светильников сварные металлические, количество рожков: 2</t>
  </si>
  <si>
    <t>ТЕРм08-02-369-01</t>
  </si>
  <si>
    <t>Светильник, устанавливаемый вне зданий с лампами: накаливания</t>
  </si>
  <si>
    <t>ТЕРм08-02-369-03</t>
  </si>
  <si>
    <t>Светильник, устанавливаемый вне зданий с лампами: ртутными</t>
  </si>
  <si>
    <t>ТЕРм08-02-412-02</t>
  </si>
  <si>
    <t>ТЕР06-01-015-07</t>
  </si>
  <si>
    <t>Установка закладных деталей весом: до 4 кг</t>
  </si>
  <si>
    <t>ТЕР06-01-024-01</t>
  </si>
  <si>
    <t>Устройство стен подвалов и подпорных стен: бетонных</t>
  </si>
  <si>
    <t>ТЕР09-06-001-02</t>
  </si>
  <si>
    <t>1 т конструкций</t>
  </si>
  <si>
    <t>ТЕР11-01-004-03</t>
  </si>
  <si>
    <t>Устройство гидроизоляции оклеечной рулонными материалами: на резино-битумной мастике, первый слой</t>
  </si>
  <si>
    <t>ТЕР08-01-003-05</t>
  </si>
  <si>
    <t>Гидроизоляция стен, фундаментов: боковая оклеечная по выровненной поверхности бутовой кладки, кирпичу и бетону в 2 слоя</t>
  </si>
  <si>
    <t>ТЕР15-04-012-03</t>
  </si>
  <si>
    <t>Окраска фасадов с лесов с подготовкой поверхности: поливинилацетатная</t>
  </si>
  <si>
    <t>ТЕР27-09-001-08</t>
  </si>
  <si>
    <t>Демонтаж металлических пешеходных ограждений</t>
  </si>
  <si>
    <t>Устройство металлических пешеходных ограждений</t>
  </si>
  <si>
    <t>ТЕРр55-5-1</t>
  </si>
  <si>
    <t>Разборка кирпичных перегородок на отдельные кирпичи</t>
  </si>
  <si>
    <t>ТЕРр66-22-1</t>
  </si>
  <si>
    <t>Замена люков и кирпичных горловин колодцев и камер</t>
  </si>
  <si>
    <t>1 люк</t>
  </si>
  <si>
    <t>ТССЦпг-01-01-01-041</t>
  </si>
  <si>
    <t>Погрузочные работы при автомобильных перевозках: мусора строительного с погрузкой вручную</t>
  </si>
  <si>
    <t>1 т груза</t>
  </si>
  <si>
    <t>ТССЦпг-01-01-01-045</t>
  </si>
  <si>
    <t>Погрузочные работы при автомобильных перевозках: прочих материалов, деталей (с использованием погрузчика)</t>
  </si>
  <si>
    <t>ТССЦпг-03-21-01-003</t>
  </si>
  <si>
    <t>Перевозка грузов автомобилями-самосвалами грузоподъемностью 10 т, работающих вне карьера, на расстояние: до 3 км I класс груза</t>
  </si>
  <si>
    <t>ТССЦпг-03-21-01-004</t>
  </si>
  <si>
    <t>Перевозка грузов автомобилями-самосвалами грузоподъемностью 10 т, работающих вне карьера, на расстояние: до 4 км I класс груза</t>
  </si>
  <si>
    <t>ТССЦпг-03-21-01-005</t>
  </si>
  <si>
    <t>Перевозка грузов автомобилями-самосвалами грузоподъемностью 10 т, работающих вне карьера, на расстояние: до 5 км I класс груза</t>
  </si>
  <si>
    <t>ТССЦпг-03-21-01-006</t>
  </si>
  <si>
    <t>Перевозка грузов автомобилями-самосвалами грузоподъемностью 10 т, работающих вне карьера, на расстояние: до 6 км I класс груза</t>
  </si>
  <si>
    <t>ТССЦпг-03-21-01-007</t>
  </si>
  <si>
    <t>Перевозка грузов автомобилями-самосвалами грузоподъемностью 10 т, работающих вне карьера, на расстояние: до 7 км I класс груза</t>
  </si>
  <si>
    <t>ТССЦпг-03-21-01-012</t>
  </si>
  <si>
    <t>Перевозка грузов автомобилями-самосвалами грузоподъемностью 10 т, работающих вне карьера, на расстояние: до 12 км I класс груза</t>
  </si>
  <si>
    <t>ТССЦ-401-0006</t>
  </si>
  <si>
    <t>Бетон тяжелый, класс В15 (М200)</t>
  </si>
  <si>
    <t>ТССЦ-101-4960</t>
  </si>
  <si>
    <t>Эмульсия битумно-катионная, марка ЭБК-2</t>
  </si>
  <si>
    <t>т</t>
  </si>
  <si>
    <t>ТССЦ-204-0003</t>
  </si>
  <si>
    <t>Горячекатаная арматурная сталь гладкая класса А-I, диаметром 10 мм</t>
  </si>
  <si>
    <t>ТССЦ-403-8021</t>
  </si>
  <si>
    <t>шт.</t>
  </si>
  <si>
    <t>ТССЦ-403-8023</t>
  </si>
  <si>
    <t>ТССЦ-407-0014</t>
  </si>
  <si>
    <t>Земля растительная</t>
  </si>
  <si>
    <t>ТССЦ-407-0028</t>
  </si>
  <si>
    <t>Смесь пескоцементная (цемент М 400)</t>
  </si>
  <si>
    <t>ТССЦ-408-0011</t>
  </si>
  <si>
    <t>Щебень из природного камня для строительных работ марка 1000, фракция 20-40 мм</t>
  </si>
  <si>
    <t>ТССЦ-408-0122</t>
  </si>
  <si>
    <t>Песок природный для строительных работ средний</t>
  </si>
  <si>
    <t>ТССЦ-408-0392</t>
  </si>
  <si>
    <t>Щебень известняковый для строительных работ марки 600 фракции 10-40 мм</t>
  </si>
  <si>
    <t>ТССЦ-408-0393</t>
  </si>
  <si>
    <t>Щебень известняковый для строительных работ марки 600 фракции 40-70 мм</t>
  </si>
  <si>
    <t>ТССЦ-410-0007</t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</si>
  <si>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 II, тип В</t>
  </si>
  <si>
    <t>ТССЦ-410-0012</t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</si>
  <si>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 III, тип Г</t>
  </si>
  <si>
    <t>ТССЦ-101-0217</t>
  </si>
  <si>
    <t>Гидростеклоизол</t>
  </si>
  <si>
    <t>ТССЦ-101-3451</t>
  </si>
  <si>
    <t>Грунтовка акриловая ВД-АК-133</t>
  </si>
  <si>
    <t>ТССЦ-101-3890</t>
  </si>
  <si>
    <t>Сетка сварная из арматурной проволоки диаметром 4,0 мм, без покрытия, 50х50 мм</t>
  </si>
  <si>
    <t>м</t>
  </si>
  <si>
    <t>ТССЦ-414-0249</t>
  </si>
  <si>
    <t>Спирея</t>
  </si>
  <si>
    <t xml:space="preserve">«Формирование современной </t>
  </si>
  <si>
    <t xml:space="preserve">городской среды </t>
  </si>
  <si>
    <t>Сведения о показателях (индикаторах) муниципальной программы</t>
  </si>
  <si>
    <t xml:space="preserve">Значения показателя (индикатора) по годам реализации муниципальной программы </t>
  </si>
  <si>
    <t xml:space="preserve">Расходы бюджета городского округа город Воронеж на реализацию муниципальной программы </t>
  </si>
  <si>
    <t>Всего</t>
  </si>
  <si>
    <t xml:space="preserve">Ресурсное обеспечение и прогнозная (справочная) оценка расходов федерального, областного бюджетов и бюджета </t>
  </si>
  <si>
    <t xml:space="preserve"> Нормативная стоимость (единичные расценки) работ </t>
  </si>
  <si>
    <t xml:space="preserve">по благоустройству дворовых территорий многоквартирных домов </t>
  </si>
  <si>
    <t>100 куб. м конструкций</t>
  </si>
  <si>
    <t>Разборка дорог из сборных железобетонных плит площадью: более 3 кв. м</t>
  </si>
  <si>
    <t>100 куб. м сборных железобетонных плит</t>
  </si>
  <si>
    <t>1000 кв. м покрытия</t>
  </si>
  <si>
    <t>1000 кв. м</t>
  </si>
  <si>
    <t>100 кв. м основания</t>
  </si>
  <si>
    <t xml:space="preserve"> Земляные работы</t>
  </si>
  <si>
    <t>Разработка траншей экскаватором «обратная лопата» с ковшом вместимостью 0,25 куб. м, группа грунтов: 1</t>
  </si>
  <si>
    <t>1000 куб. м грунта</t>
  </si>
  <si>
    <t>Разработка грунта с погрузкой на автомобили-самосвалы экскаваторами с ковшом вместимостью: 0,65 (0,5-1) куб. м, группа грунтов 1</t>
  </si>
  <si>
    <t>Разработка грунта с погрузкой на автомобили-самосвалы экскаваторами с ковшом вместимостью: 0,25 куб. м, группа грунтов 1</t>
  </si>
  <si>
    <t>100 куб. м грунта</t>
  </si>
  <si>
    <t>100 куб. м бетона, бутобетона и железобетона в деле</t>
  </si>
  <si>
    <t>100 куб. м материала основания (в плотном теле)</t>
  </si>
  <si>
    <t>Устройство оснований толщиной 15 см из щебня фракции 40-70 мм при укатке каменных материалов с пределом прочности на сжатие свыше 68,6 до 98,1 МПа (свыше 700 до 1000 кгс/кв. см): однослойных</t>
  </si>
  <si>
    <t>1000 кв. м основания</t>
  </si>
  <si>
    <t>Устройство оснований толщиной 15 см из щебня фракции 40-70 мм при укатке каменных материалов с пределом прочности на сжатие до 68,6 МПа (700 кгс/кв. см): однослойных</t>
  </si>
  <si>
    <t>100 кв. м покрытия</t>
  </si>
  <si>
    <t>100 кв. м дорожек и тротуаров</t>
  </si>
  <si>
    <t>Устройство покрытий из тротуарной плитки, количество плитки при укладке на 1 кв. м: 55 шт.</t>
  </si>
  <si>
    <t>10 кв. м</t>
  </si>
  <si>
    <t xml:space="preserve"> Устройство освещения</t>
  </si>
  <si>
    <t>Заделка концевая сухая для контрольного кабеля сечением одной жилы: до 2,5 кв. мм, количество жил до 4</t>
  </si>
  <si>
    <t>Заделка концевая сухая для 3-4-жильного кабеля с пластмассовой и резиновой изоляцией напряжением: до 1 кВ, сечение одной жилы до 35 кв. мм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</si>
  <si>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6 кв. мм</t>
  </si>
  <si>
    <t xml:space="preserve"> Разные работы</t>
  </si>
  <si>
    <t>Демонтаж: лотков, решеток, затворов из полосовой и тонколистовой стали</t>
  </si>
  <si>
    <t>100 кв. м изолируемой поверхности</t>
  </si>
  <si>
    <t>100  кв. м изолируемой поверхности</t>
  </si>
  <si>
    <t>100 кв. м окрашиваемой поверхности</t>
  </si>
  <si>
    <t>100 кв. м перегородок</t>
  </si>
  <si>
    <t>Погрузка и перевозка грузов</t>
  </si>
  <si>
    <t>Материальные ресурсы</t>
  </si>
  <si>
    <t>куб. м</t>
  </si>
  <si>
    <t>Камни бортовые БР 100.30.15 /бетон В30 (М400), объем 0,043 куб. м/ (ГОСТ 6665-91)</t>
  </si>
  <si>
    <t>Камни бортовые БР 100.20.8 /бетон В22,5 (куб. м00), объем 0,016 куб. м/ (ГОСТ 6665-91)</t>
  </si>
  <si>
    <t xml:space="preserve"> кв. м</t>
  </si>
  <si>
    <t>Материалы и изделия (прайс-листы поставщиков)</t>
  </si>
  <si>
    <t>Детское уличное игровое оборудование</t>
  </si>
  <si>
    <t>Цена поставщика</t>
  </si>
  <si>
    <t>Скамейка металическая С-3/3</t>
  </si>
  <si>
    <t>Скамейка металлическая С-2/3</t>
  </si>
  <si>
    <t>Скамейка металлическая С-1/1</t>
  </si>
  <si>
    <t>Скамейка металлическая с ножками С-5</t>
  </si>
  <si>
    <t>Урна бетонная квадратная У-195</t>
  </si>
  <si>
    <t>Урна бетонная квадратная У-48</t>
  </si>
  <si>
    <t>Игровой-комплекс "Бизнес" МГ-5Б</t>
  </si>
  <si>
    <t>Игровой-комплекс "Паровозик" МГМ-315/1</t>
  </si>
  <si>
    <t>Игровой комплекс Г-306</t>
  </si>
  <si>
    <t>Игровой комплекс Г-605</t>
  </si>
  <si>
    <t>Игровой комплекс Г-522</t>
  </si>
  <si>
    <t>Игровой комплекс Г-40 Ск.</t>
  </si>
  <si>
    <t>Качалка на пружине (одинарная фигура) МК-21н</t>
  </si>
  <si>
    <t>Дельфин-попрыгунчик KPL106-0411</t>
  </si>
  <si>
    <t>Качалка на пружинах МК-21/2</t>
  </si>
  <si>
    <t>Качалка - Балансир МК-8/1</t>
  </si>
  <si>
    <t>Качалка- Балансир МК-20</t>
  </si>
  <si>
    <t>Горка отдельностоящая "Бизнес" Г-1 Б</t>
  </si>
  <si>
    <t>Горка отдельностоящая "Бизнес" Г-2 Б</t>
  </si>
  <si>
    <t>Игровой комплекс Г-534</t>
  </si>
  <si>
    <t>Качели, Н=2,0 м, металл KSW90001-0909</t>
  </si>
  <si>
    <t>Качели, Н=2,0 м, металл KSW90020-0909</t>
  </si>
  <si>
    <t>Качели, Н=2,5 м, металл КSW90045-0909</t>
  </si>
  <si>
    <t>Песочный дворик "Ромашка" ПЕ-52/1</t>
  </si>
  <si>
    <t>Песочница П-1</t>
  </si>
  <si>
    <t>Песочница (1,5х1,5) П-01 д</t>
  </si>
  <si>
    <t>Карусель К-5</t>
  </si>
  <si>
    <t>Карусель МК-27</t>
  </si>
  <si>
    <t>Карусель К-24</t>
  </si>
  <si>
    <t>Спортивный комплекс Т-7/2 д</t>
  </si>
  <si>
    <t>Спортивный комплекс Т-90</t>
  </si>
  <si>
    <t>Спортивный комплекс Т-91</t>
  </si>
  <si>
    <t>Спортивный комплекс Т-68 д</t>
  </si>
  <si>
    <t>Спортивный комплекс Т-133</t>
  </si>
  <si>
    <t>Спортивный комплекс ТМ-26д</t>
  </si>
  <si>
    <t>Спортивный комплекс КСМ-28</t>
  </si>
  <si>
    <t>Ворота футбольные (с сеткой) И-2 малые</t>
  </si>
  <si>
    <t>Вертушка-чаша, красный ELE400024-3717E</t>
  </si>
  <si>
    <t>Материалы для устройства освещения</t>
  </si>
  <si>
    <t>Провод СИП-4 2х16</t>
  </si>
  <si>
    <t>Провод СИП-4 4х16</t>
  </si>
  <si>
    <t>Стойка железобетонная СВ 95</t>
  </si>
  <si>
    <t>Кабель силовой  АВВГп 2х2,5 ТРТС</t>
  </si>
  <si>
    <t>Зажим прокалывающий  ТТD 151 AFJ2TA (м.25-95) Sicame</t>
  </si>
  <si>
    <t>Зажим ответвительный OP 6 M</t>
  </si>
  <si>
    <t>Светильник ЖКУ-16-100-001 со стеклом IP54</t>
  </si>
  <si>
    <t>Лампа натриевая ДНаТ 100вт SON-T  E40 (PHILIPS Lighting)</t>
  </si>
  <si>
    <t>Лампа ДНАТ CYTI 100Вт (302)</t>
  </si>
  <si>
    <t>Кронштейн однорожковый</t>
  </si>
  <si>
    <t>Кронштейн двухрожковый</t>
  </si>
  <si>
    <t>Стойка металлическая двухрожковая</t>
  </si>
  <si>
    <t>Стойка металлическая однорожковая</t>
  </si>
  <si>
    <t>Зажим отвердительный Р 3х95</t>
  </si>
  <si>
    <t>Провод СИП  3х25+1х35</t>
  </si>
  <si>
    <t>Разное</t>
  </si>
  <si>
    <t>Ограждение</t>
  </si>
  <si>
    <t>"Брусчатка" Б6 200*100*60 Серая</t>
  </si>
  <si>
    <t>кв. м</t>
  </si>
  <si>
    <t>Лоток водоотводной пластиковый PROFI PLASTIK DN200 H202 Е600 в комплекте с решеткой</t>
  </si>
  <si>
    <t>м.</t>
  </si>
  <si>
    <t>100 кв. м</t>
  </si>
  <si>
    <t>Руководитель управления жилищно-коммунального хозяйства                                                        С.А. Петрин</t>
  </si>
  <si>
    <t>2.     Основное мероприятие 1 «Благоустройство дворовых территорий многоквартирных домов»</t>
  </si>
  <si>
    <t>3.     Основное мероприятие 2 «Благоустройство общественных территорий»</t>
  </si>
  <si>
    <t>4.     Основное мероприятие 3 «Создание, восстановление и реконструкция объектов централизованной (нецентрализованной) системы холодного водоснабжения»</t>
  </si>
  <si>
    <t>4.1.</t>
  </si>
  <si>
    <t>Руководитель управления жилищно-коммунального хозяйства                                                                                                 С.А. Петрин</t>
  </si>
  <si>
    <t>1. Муниципальная программа городского округа город Воронеж  «Формирование современной городской среды на территории городского округа город Воронеж на 2018 - 2022 годы»</t>
  </si>
  <si>
    <t>Устройство покрытия толщиной 4 см из горячих асфальтобетонных смесей плотных мелкозернистых типа В, плотность каменных материалов: 2,5-2,9 т/куб. м</t>
  </si>
  <si>
    <t>Количество реализованных проектов по благоустройству дворовых территорий многоквартирных домов, общественных территорий и созданию, восстановлению и реконструкции объектов централизованной (нецентрализованной) системы холодного водоснабжения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</si>
</sst>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0" fillId="0" borderId="0" xfId="0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top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64" fontId="3" fillId="0" borderId="0" xfId="0" applyNumberFormat="1" applyFont="1" applyBorder="1" applyAlignment="1">
      <alignment horizontal="center" vertical="center"/>
    </xf>
    <xf numFmtId="164" fontId="0" fillId="0" borderId="0" xfId="0" applyNumberFormat="1"/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4" fontId="0" fillId="0" borderId="0" xfId="0" applyNumberFormat="1" applyFill="1" applyBorder="1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2" borderId="0" xfId="1" applyFont="1" applyFill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 indent="5"/>
    </xf>
    <xf numFmtId="0" fontId="4" fillId="0" borderId="0" xfId="0" applyFont="1" applyAlignment="1">
      <alignment horizontal="left" vertical="center"/>
    </xf>
    <xf numFmtId="0" fontId="8" fillId="2" borderId="0" xfId="1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left" vertical="top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32"/>
  <sheetViews>
    <sheetView tabSelected="1" view="pageBreakPreview" topLeftCell="A19" zoomScale="80" zoomScaleNormal="70" zoomScaleSheetLayoutView="80" workbookViewId="0">
      <selection activeCell="A21" sqref="A21:K21"/>
    </sheetView>
  </sheetViews>
  <sheetFormatPr defaultRowHeight="15" x14ac:dyDescent="0.25"/>
  <cols>
    <col min="2" max="2" width="33.5703125" customWidth="1"/>
    <col min="3" max="3" width="20.42578125" customWidth="1"/>
    <col min="4" max="4" width="13.42578125" customWidth="1"/>
    <col min="5" max="6" width="11" customWidth="1"/>
    <col min="7" max="7" width="14.7109375" customWidth="1"/>
    <col min="8" max="8" width="13.7109375" customWidth="1"/>
    <col min="9" max="9" width="14.7109375" customWidth="1"/>
    <col min="10" max="10" width="17.42578125" customWidth="1"/>
    <col min="11" max="11" width="13.5703125" customWidth="1"/>
  </cols>
  <sheetData>
    <row r="3" spans="1:11" ht="23.25" x14ac:dyDescent="0.25">
      <c r="G3" s="46" t="s">
        <v>55</v>
      </c>
      <c r="H3" s="46"/>
      <c r="I3" s="46"/>
      <c r="J3" s="46"/>
      <c r="K3" s="46"/>
    </row>
    <row r="4" spans="1:11" ht="23.25" x14ac:dyDescent="0.25">
      <c r="G4" s="46" t="s">
        <v>22</v>
      </c>
      <c r="H4" s="46"/>
      <c r="I4" s="46"/>
      <c r="J4" s="46"/>
      <c r="K4" s="46"/>
    </row>
    <row r="5" spans="1:11" ht="23.25" x14ac:dyDescent="0.25">
      <c r="G5" s="46" t="s">
        <v>23</v>
      </c>
      <c r="H5" s="46"/>
      <c r="I5" s="46"/>
      <c r="J5" s="46"/>
      <c r="K5" s="46"/>
    </row>
    <row r="6" spans="1:11" ht="23.25" x14ac:dyDescent="0.25">
      <c r="G6" s="46" t="s">
        <v>24</v>
      </c>
      <c r="H6" s="46"/>
      <c r="I6" s="46"/>
      <c r="J6" s="46"/>
      <c r="K6" s="46"/>
    </row>
    <row r="7" spans="1:11" ht="23.25" x14ac:dyDescent="0.25">
      <c r="G7" s="46" t="s">
        <v>26</v>
      </c>
      <c r="H7" s="46"/>
      <c r="I7" s="46"/>
      <c r="J7" s="46"/>
      <c r="K7" s="46"/>
    </row>
    <row r="8" spans="1:11" ht="23.25" x14ac:dyDescent="0.35">
      <c r="G8" s="45" t="s">
        <v>27</v>
      </c>
      <c r="H8" s="45"/>
      <c r="I8" s="45"/>
      <c r="J8" s="45"/>
      <c r="K8" s="45"/>
    </row>
    <row r="11" spans="1:11" ht="23.25" x14ac:dyDescent="0.35">
      <c r="A11" s="45" t="s">
        <v>244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11" ht="23.25" x14ac:dyDescent="0.35">
      <c r="A12" s="47" t="s">
        <v>41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3" spans="1:11" ht="23.25" x14ac:dyDescent="0.25">
      <c r="A13" s="46" t="s">
        <v>42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</row>
    <row r="14" spans="1:11" ht="23.25" x14ac:dyDescent="0.25">
      <c r="A14" s="46" t="s">
        <v>43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6" spans="1:11" ht="87.75" customHeight="1" x14ac:dyDescent="0.25">
      <c r="A16" s="48" t="s">
        <v>29</v>
      </c>
      <c r="B16" s="48" t="s">
        <v>30</v>
      </c>
      <c r="C16" s="48" t="s">
        <v>31</v>
      </c>
      <c r="D16" s="48" t="s">
        <v>32</v>
      </c>
      <c r="E16" s="49">
        <v>2016</v>
      </c>
      <c r="F16" s="49">
        <v>2017</v>
      </c>
      <c r="G16" s="48" t="s">
        <v>245</v>
      </c>
      <c r="H16" s="48"/>
      <c r="I16" s="48"/>
      <c r="J16" s="48"/>
      <c r="K16" s="48"/>
    </row>
    <row r="17" spans="1:13" ht="18.75" x14ac:dyDescent="0.25">
      <c r="A17" s="48"/>
      <c r="B17" s="48"/>
      <c r="C17" s="48"/>
      <c r="D17" s="48"/>
      <c r="E17" s="50"/>
      <c r="F17" s="50"/>
      <c r="G17" s="44">
        <v>2018</v>
      </c>
      <c r="H17" s="44">
        <v>2019</v>
      </c>
      <c r="I17" s="44">
        <v>2020</v>
      </c>
      <c r="J17" s="44">
        <v>2021</v>
      </c>
      <c r="K17" s="44">
        <v>2022</v>
      </c>
    </row>
    <row r="18" spans="1:13" ht="18.75" x14ac:dyDescent="0.25">
      <c r="A18" s="44">
        <v>1</v>
      </c>
      <c r="B18" s="44">
        <v>2</v>
      </c>
      <c r="C18" s="44">
        <v>3</v>
      </c>
      <c r="D18" s="44">
        <v>4</v>
      </c>
      <c r="E18" s="44">
        <v>5</v>
      </c>
      <c r="F18" s="44">
        <v>6</v>
      </c>
      <c r="G18" s="44">
        <v>7</v>
      </c>
      <c r="H18" s="44">
        <v>8</v>
      </c>
      <c r="I18" s="44">
        <v>9</v>
      </c>
      <c r="J18" s="44">
        <v>10</v>
      </c>
      <c r="K18" s="44">
        <v>11</v>
      </c>
    </row>
    <row r="19" spans="1:13" ht="46.5" customHeight="1" x14ac:dyDescent="0.25">
      <c r="A19" s="52" t="s">
        <v>358</v>
      </c>
      <c r="B19" s="53"/>
      <c r="C19" s="53"/>
      <c r="D19" s="53"/>
      <c r="E19" s="53"/>
      <c r="F19" s="53"/>
      <c r="G19" s="53"/>
      <c r="H19" s="53"/>
      <c r="I19" s="53"/>
      <c r="J19" s="53"/>
      <c r="K19" s="54"/>
    </row>
    <row r="20" spans="1:13" ht="213.75" customHeight="1" x14ac:dyDescent="0.3">
      <c r="A20" s="38" t="s">
        <v>33</v>
      </c>
      <c r="B20" s="39" t="s">
        <v>360</v>
      </c>
      <c r="C20" s="38" t="s">
        <v>35</v>
      </c>
      <c r="D20" s="38" t="s">
        <v>36</v>
      </c>
      <c r="E20" s="40" t="s">
        <v>35</v>
      </c>
      <c r="F20" s="38">
        <v>126</v>
      </c>
      <c r="G20" s="38">
        <v>93</v>
      </c>
      <c r="H20" s="38">
        <v>87</v>
      </c>
      <c r="I20" s="38">
        <v>100</v>
      </c>
      <c r="J20" s="38">
        <v>106</v>
      </c>
      <c r="K20" s="38">
        <v>105</v>
      </c>
      <c r="L20" s="35"/>
      <c r="M20" s="36"/>
    </row>
    <row r="21" spans="1:13" ht="37.5" customHeight="1" x14ac:dyDescent="0.25">
      <c r="A21" s="55" t="s">
        <v>353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36"/>
      <c r="M21" s="36"/>
    </row>
    <row r="22" spans="1:13" ht="82.5" customHeight="1" x14ac:dyDescent="0.25">
      <c r="A22" s="38" t="s">
        <v>37</v>
      </c>
      <c r="B22" s="41" t="s">
        <v>34</v>
      </c>
      <c r="C22" s="38" t="s">
        <v>35</v>
      </c>
      <c r="D22" s="38" t="s">
        <v>36</v>
      </c>
      <c r="E22" s="38" t="s">
        <v>35</v>
      </c>
      <c r="F22" s="38">
        <v>125</v>
      </c>
      <c r="G22" s="42">
        <v>91</v>
      </c>
      <c r="H22" s="38">
        <v>86</v>
      </c>
      <c r="I22" s="38">
        <v>99</v>
      </c>
      <c r="J22" s="38">
        <v>83</v>
      </c>
      <c r="K22" s="38">
        <v>83</v>
      </c>
      <c r="L22" s="37"/>
      <c r="M22" s="36"/>
    </row>
    <row r="23" spans="1:13" ht="37.5" customHeight="1" x14ac:dyDescent="0.25">
      <c r="A23" s="55" t="s">
        <v>354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36"/>
      <c r="M23" s="36"/>
    </row>
    <row r="24" spans="1:13" ht="56.25" x14ac:dyDescent="0.25">
      <c r="A24" s="38" t="s">
        <v>39</v>
      </c>
      <c r="B24" s="41" t="s">
        <v>38</v>
      </c>
      <c r="C24" s="38" t="s">
        <v>35</v>
      </c>
      <c r="D24" s="38" t="s">
        <v>36</v>
      </c>
      <c r="E24" s="38" t="s">
        <v>35</v>
      </c>
      <c r="F24" s="38" t="s">
        <v>35</v>
      </c>
      <c r="G24" s="42">
        <v>2</v>
      </c>
      <c r="H24" s="38">
        <v>1</v>
      </c>
      <c r="I24" s="38">
        <v>1</v>
      </c>
      <c r="J24" s="38">
        <v>23</v>
      </c>
      <c r="K24" s="38">
        <v>21</v>
      </c>
      <c r="L24" s="35"/>
      <c r="M24" s="36"/>
    </row>
    <row r="25" spans="1:13" ht="56.25" customHeight="1" x14ac:dyDescent="0.25">
      <c r="A25" s="55" t="s">
        <v>355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36"/>
      <c r="M25" s="36"/>
    </row>
    <row r="26" spans="1:13" ht="150" x14ac:dyDescent="0.25">
      <c r="A26" s="38" t="s">
        <v>356</v>
      </c>
      <c r="B26" s="41" t="s">
        <v>40</v>
      </c>
      <c r="C26" s="38" t="s">
        <v>35</v>
      </c>
      <c r="D26" s="38" t="s">
        <v>36</v>
      </c>
      <c r="E26" s="38" t="s">
        <v>35</v>
      </c>
      <c r="F26" s="38">
        <v>1</v>
      </c>
      <c r="G26" s="38" t="s">
        <v>35</v>
      </c>
      <c r="H26" s="38" t="s">
        <v>35</v>
      </c>
      <c r="I26" s="38" t="s">
        <v>35</v>
      </c>
      <c r="J26" s="38" t="s">
        <v>35</v>
      </c>
      <c r="K26" s="38">
        <v>1</v>
      </c>
      <c r="L26" s="36"/>
      <c r="M26" s="36"/>
    </row>
    <row r="27" spans="1:13" x14ac:dyDescent="0.25">
      <c r="L27" s="36"/>
      <c r="M27" s="36"/>
    </row>
    <row r="28" spans="1:13" x14ac:dyDescent="0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36"/>
      <c r="M28" s="36"/>
    </row>
    <row r="32" spans="1:13" ht="18.75" x14ac:dyDescent="0.3">
      <c r="A32" s="51" t="s">
        <v>357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</row>
  </sheetData>
  <mergeCells count="23">
    <mergeCell ref="A32:K32"/>
    <mergeCell ref="G16:K16"/>
    <mergeCell ref="A19:K19"/>
    <mergeCell ref="A21:K21"/>
    <mergeCell ref="A23:K23"/>
    <mergeCell ref="A25:K25"/>
    <mergeCell ref="A28:K28"/>
    <mergeCell ref="A11:K11"/>
    <mergeCell ref="A12:K12"/>
    <mergeCell ref="A13:K13"/>
    <mergeCell ref="A14:K14"/>
    <mergeCell ref="A16:A17"/>
    <mergeCell ref="B16:B17"/>
    <mergeCell ref="C16:C17"/>
    <mergeCell ref="D16:D17"/>
    <mergeCell ref="E16:E17"/>
    <mergeCell ref="F16:F17"/>
    <mergeCell ref="G8:K8"/>
    <mergeCell ref="G3:K3"/>
    <mergeCell ref="G4:K4"/>
    <mergeCell ref="G5:K5"/>
    <mergeCell ref="G6:K6"/>
    <mergeCell ref="G7:K7"/>
  </mergeCells>
  <pageMargins left="0.25" right="0.25" top="0.75" bottom="0.75" header="0.3" footer="0.3"/>
  <pageSetup paperSize="9" scale="82" orientation="landscape" r:id="rId1"/>
  <headerFooter differentFirst="1">
    <oddHeader>&amp;C&amp;"Times New Roman,обычный"&amp;14&amp;P</oddHeader>
  </headerFooter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view="pageBreakPreview" zoomScale="60" zoomScaleNormal="100" workbookViewId="0">
      <selection activeCell="J19" sqref="J19"/>
    </sheetView>
  </sheetViews>
  <sheetFormatPr defaultRowHeight="15" x14ac:dyDescent="0.25"/>
  <cols>
    <col min="1" max="1" width="27.7109375" customWidth="1"/>
    <col min="2" max="2" width="36.28515625" customWidth="1"/>
    <col min="3" max="3" width="30.85546875" customWidth="1"/>
    <col min="4" max="4" width="28.7109375" customWidth="1"/>
    <col min="5" max="5" width="23.5703125" customWidth="1"/>
    <col min="6" max="6" width="24.5703125" customWidth="1"/>
    <col min="7" max="7" width="23.28515625" customWidth="1"/>
    <col min="8" max="8" width="22.28515625" customWidth="1"/>
    <col min="9" max="9" width="27.5703125" customWidth="1"/>
    <col min="10" max="10" width="25.85546875" customWidth="1"/>
  </cols>
  <sheetData>
    <row r="1" spans="1:9" ht="26.25" x14ac:dyDescent="0.25">
      <c r="E1" s="2"/>
      <c r="F1" s="58" t="s">
        <v>21</v>
      </c>
      <c r="G1" s="58"/>
      <c r="H1" s="58"/>
      <c r="I1" s="58"/>
    </row>
    <row r="2" spans="1:9" ht="26.25" x14ac:dyDescent="0.25">
      <c r="E2" s="2"/>
      <c r="F2" s="58" t="s">
        <v>22</v>
      </c>
      <c r="G2" s="58"/>
      <c r="H2" s="58"/>
      <c r="I2" s="58"/>
    </row>
    <row r="3" spans="1:9" ht="30" customHeight="1" x14ac:dyDescent="0.25">
      <c r="E3" s="2"/>
      <c r="F3" s="58" t="s">
        <v>23</v>
      </c>
      <c r="G3" s="58"/>
      <c r="H3" s="58"/>
      <c r="I3" s="58"/>
    </row>
    <row r="4" spans="1:9" ht="32.25" customHeight="1" x14ac:dyDescent="0.25">
      <c r="E4" s="2"/>
      <c r="F4" s="58" t="s">
        <v>24</v>
      </c>
      <c r="G4" s="58"/>
      <c r="H4" s="58"/>
      <c r="I4" s="58"/>
    </row>
    <row r="5" spans="1:9" ht="26.25" x14ac:dyDescent="0.4">
      <c r="E5" s="9"/>
      <c r="F5" s="58" t="s">
        <v>26</v>
      </c>
      <c r="G5" s="58"/>
      <c r="H5" s="58"/>
      <c r="I5" s="58"/>
    </row>
    <row r="6" spans="1:9" ht="26.25" x14ac:dyDescent="0.4">
      <c r="E6" s="9"/>
      <c r="F6" s="59" t="s">
        <v>27</v>
      </c>
      <c r="G6" s="59"/>
      <c r="H6" s="59"/>
      <c r="I6" s="59"/>
    </row>
    <row r="7" spans="1:9" ht="26.25" x14ac:dyDescent="0.4">
      <c r="D7" s="3"/>
      <c r="E7" s="3"/>
      <c r="F7" s="3"/>
      <c r="G7" s="3"/>
      <c r="H7" s="3"/>
      <c r="I7" s="3"/>
    </row>
    <row r="8" spans="1:9" ht="26.25" x14ac:dyDescent="0.4">
      <c r="D8" s="3"/>
      <c r="E8" s="3"/>
      <c r="F8" s="3"/>
      <c r="G8" s="3"/>
      <c r="H8" s="3"/>
      <c r="I8" s="3"/>
    </row>
    <row r="10" spans="1:9" ht="23.25" x14ac:dyDescent="0.35">
      <c r="A10" s="45" t="s">
        <v>246</v>
      </c>
      <c r="B10" s="45"/>
      <c r="C10" s="45"/>
      <c r="D10" s="45"/>
      <c r="E10" s="45"/>
      <c r="F10" s="45"/>
      <c r="G10" s="45"/>
      <c r="H10" s="45"/>
      <c r="I10" s="45"/>
    </row>
    <row r="11" spans="1:9" ht="23.25" x14ac:dyDescent="0.35">
      <c r="A11" s="45" t="s">
        <v>28</v>
      </c>
      <c r="B11" s="45"/>
      <c r="C11" s="45"/>
      <c r="D11" s="45"/>
      <c r="E11" s="45"/>
      <c r="F11" s="45"/>
      <c r="G11" s="45"/>
      <c r="H11" s="45"/>
      <c r="I11" s="45"/>
    </row>
    <row r="12" spans="1:9" ht="23.25" x14ac:dyDescent="0.35">
      <c r="A12" s="60" t="s">
        <v>25</v>
      </c>
      <c r="B12" s="60"/>
      <c r="C12" s="60"/>
      <c r="D12" s="60"/>
      <c r="E12" s="60"/>
      <c r="F12" s="60"/>
      <c r="G12" s="60"/>
      <c r="H12" s="60"/>
      <c r="I12" s="60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159.75" customHeight="1" x14ac:dyDescent="0.25">
      <c r="A14" s="48" t="s">
        <v>0</v>
      </c>
      <c r="B14" s="48" t="s">
        <v>1</v>
      </c>
      <c r="C14" s="48" t="s">
        <v>2</v>
      </c>
      <c r="D14" s="48" t="s">
        <v>3</v>
      </c>
      <c r="E14" s="48"/>
      <c r="F14" s="48"/>
      <c r="G14" s="48"/>
      <c r="H14" s="48"/>
      <c r="I14" s="48"/>
    </row>
    <row r="15" spans="1:9" ht="18.75" x14ac:dyDescent="0.25">
      <c r="A15" s="48"/>
      <c r="B15" s="48"/>
      <c r="C15" s="48"/>
      <c r="D15" s="23" t="s">
        <v>247</v>
      </c>
      <c r="E15" s="5">
        <v>2018</v>
      </c>
      <c r="F15" s="5">
        <v>2019</v>
      </c>
      <c r="G15" s="5">
        <v>2020</v>
      </c>
      <c r="H15" s="5">
        <v>2021</v>
      </c>
      <c r="I15" s="5">
        <v>2022</v>
      </c>
    </row>
    <row r="16" spans="1:9" ht="18.75" x14ac:dyDescent="0.25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  <c r="G16" s="5">
        <v>7</v>
      </c>
      <c r="H16" s="5">
        <v>8</v>
      </c>
      <c r="I16" s="5">
        <v>9</v>
      </c>
    </row>
    <row r="17" spans="1:10" ht="112.5" x14ac:dyDescent="0.25">
      <c r="A17" s="5" t="s">
        <v>4</v>
      </c>
      <c r="B17" s="5" t="s">
        <v>20</v>
      </c>
      <c r="C17" s="6" t="s">
        <v>5</v>
      </c>
      <c r="D17" s="15">
        <v>14.629999999999999</v>
      </c>
      <c r="E17" s="15">
        <v>2.4900000000000002</v>
      </c>
      <c r="F17" s="15">
        <v>3.8000000000000003</v>
      </c>
      <c r="G17" s="15">
        <v>2.71</v>
      </c>
      <c r="H17" s="15">
        <v>2.8800000000000003</v>
      </c>
      <c r="I17" s="15">
        <v>2.75</v>
      </c>
      <c r="J17" s="32"/>
    </row>
    <row r="18" spans="1:10" ht="18.75" x14ac:dyDescent="0.25">
      <c r="A18" s="5"/>
      <c r="B18" s="5"/>
      <c r="C18" s="5" t="s">
        <v>6</v>
      </c>
      <c r="D18" s="15"/>
      <c r="E18" s="15"/>
      <c r="F18" s="15"/>
      <c r="G18" s="15"/>
      <c r="H18" s="15"/>
      <c r="I18" s="15"/>
    </row>
    <row r="19" spans="1:10" ht="56.25" x14ac:dyDescent="0.25">
      <c r="A19" s="5"/>
      <c r="B19" s="5"/>
      <c r="C19" s="7" t="s">
        <v>7</v>
      </c>
      <c r="D19" s="15">
        <v>2.06</v>
      </c>
      <c r="E19" s="15">
        <v>0.36</v>
      </c>
      <c r="F19" s="15">
        <v>0.31</v>
      </c>
      <c r="G19" s="15">
        <v>0.79</v>
      </c>
      <c r="H19" s="15">
        <v>0.45</v>
      </c>
      <c r="I19" s="15">
        <v>0.15</v>
      </c>
      <c r="J19" s="32"/>
    </row>
    <row r="20" spans="1:10" ht="56.25" x14ac:dyDescent="0.25">
      <c r="A20" s="5"/>
      <c r="B20" s="5"/>
      <c r="C20" s="7" t="s">
        <v>8</v>
      </c>
      <c r="D20" s="15">
        <v>3.98</v>
      </c>
      <c r="E20" s="15">
        <v>0.54</v>
      </c>
      <c r="F20" s="15">
        <v>0.56000000000000005</v>
      </c>
      <c r="G20" s="15">
        <v>0.7</v>
      </c>
      <c r="H20" s="15">
        <v>0.87</v>
      </c>
      <c r="I20" s="15">
        <v>1.31</v>
      </c>
    </row>
    <row r="21" spans="1:10" ht="37.5" x14ac:dyDescent="0.25">
      <c r="A21" s="5"/>
      <c r="B21" s="5"/>
      <c r="C21" s="7" t="s">
        <v>9</v>
      </c>
      <c r="D21" s="15">
        <v>2.59</v>
      </c>
      <c r="E21" s="15">
        <v>0.42</v>
      </c>
      <c r="F21" s="15">
        <v>0.4</v>
      </c>
      <c r="G21" s="15">
        <v>0.49</v>
      </c>
      <c r="H21" s="15">
        <v>0.67999999999999994</v>
      </c>
      <c r="I21" s="15">
        <v>0.6</v>
      </c>
    </row>
    <row r="22" spans="1:10" ht="37.5" x14ac:dyDescent="0.25">
      <c r="A22" s="5"/>
      <c r="B22" s="5"/>
      <c r="C22" s="7" t="s">
        <v>10</v>
      </c>
      <c r="D22" s="15">
        <v>1.42</v>
      </c>
      <c r="E22" s="15">
        <v>0.36</v>
      </c>
      <c r="F22" s="15">
        <v>0.3</v>
      </c>
      <c r="G22" s="15">
        <v>0.14000000000000001</v>
      </c>
      <c r="H22" s="15">
        <v>0.18</v>
      </c>
      <c r="I22" s="15">
        <v>0.44</v>
      </c>
    </row>
    <row r="23" spans="1:10" ht="37.5" x14ac:dyDescent="0.25">
      <c r="A23" s="5"/>
      <c r="B23" s="5"/>
      <c r="C23" s="7" t="s">
        <v>11</v>
      </c>
      <c r="D23" s="15">
        <v>1.9</v>
      </c>
      <c r="E23" s="15">
        <v>0.41</v>
      </c>
      <c r="F23" s="15">
        <v>0.36</v>
      </c>
      <c r="G23" s="15">
        <v>0.4</v>
      </c>
      <c r="H23" s="15">
        <v>0.58000000000000007</v>
      </c>
      <c r="I23" s="15">
        <v>0.15</v>
      </c>
    </row>
    <row r="24" spans="1:10" ht="37.5" x14ac:dyDescent="0.25">
      <c r="A24" s="5"/>
      <c r="B24" s="5"/>
      <c r="C24" s="7" t="s">
        <v>12</v>
      </c>
      <c r="D24" s="15">
        <v>2.66</v>
      </c>
      <c r="E24" s="15">
        <v>0.39999999999999997</v>
      </c>
      <c r="F24" s="15">
        <v>1.87</v>
      </c>
      <c r="G24" s="15">
        <v>0.19</v>
      </c>
      <c r="H24" s="15">
        <v>0.12</v>
      </c>
      <c r="I24" s="15">
        <v>0.08</v>
      </c>
    </row>
    <row r="25" spans="1:10" ht="46.5" customHeight="1" x14ac:dyDescent="0.25">
      <c r="A25" s="14"/>
      <c r="B25" s="14"/>
      <c r="C25" s="25" t="s">
        <v>19</v>
      </c>
      <c r="D25" s="15">
        <v>0.02</v>
      </c>
      <c r="E25" s="15">
        <v>0</v>
      </c>
      <c r="F25" s="15">
        <v>0</v>
      </c>
      <c r="G25" s="15">
        <v>0</v>
      </c>
      <c r="H25" s="15">
        <v>0</v>
      </c>
      <c r="I25" s="15">
        <v>0.02</v>
      </c>
    </row>
    <row r="26" spans="1:10" ht="56.25" x14ac:dyDescent="0.25">
      <c r="A26" s="5" t="s">
        <v>13</v>
      </c>
      <c r="B26" s="5" t="s">
        <v>14</v>
      </c>
      <c r="C26" s="8" t="s">
        <v>5</v>
      </c>
      <c r="D26" s="15">
        <v>11.420000000000002</v>
      </c>
      <c r="E26" s="15">
        <v>2.4500000000000002</v>
      </c>
      <c r="F26" s="15">
        <v>2.27</v>
      </c>
      <c r="G26" s="15">
        <v>2.2899999999999996</v>
      </c>
      <c r="H26" s="15">
        <v>2.29</v>
      </c>
      <c r="I26" s="15">
        <v>2.12</v>
      </c>
      <c r="J26" s="32"/>
    </row>
    <row r="27" spans="1:10" ht="18.75" x14ac:dyDescent="0.25">
      <c r="A27" s="5"/>
      <c r="B27" s="5"/>
      <c r="C27" s="5" t="s">
        <v>6</v>
      </c>
      <c r="D27" s="15"/>
      <c r="E27" s="15"/>
      <c r="F27" s="15"/>
      <c r="G27" s="15"/>
      <c r="H27" s="15"/>
      <c r="I27" s="15"/>
    </row>
    <row r="28" spans="1:10" ht="56.25" x14ac:dyDescent="0.25">
      <c r="A28" s="5"/>
      <c r="B28" s="5"/>
      <c r="C28" s="7" t="s">
        <v>7</v>
      </c>
      <c r="D28" s="15">
        <v>1.5899999999999999</v>
      </c>
      <c r="E28" s="15">
        <v>0.36</v>
      </c>
      <c r="F28" s="15">
        <v>0.31</v>
      </c>
      <c r="G28" s="15">
        <v>0.37</v>
      </c>
      <c r="H28" s="15">
        <v>0.4</v>
      </c>
      <c r="I28" s="15">
        <v>0.15</v>
      </c>
    </row>
    <row r="29" spans="1:10" ht="56.25" x14ac:dyDescent="0.25">
      <c r="A29" s="5"/>
      <c r="B29" s="5"/>
      <c r="C29" s="7" t="s">
        <v>8</v>
      </c>
      <c r="D29" s="15">
        <v>3.97</v>
      </c>
      <c r="E29" s="15">
        <v>0.54</v>
      </c>
      <c r="F29" s="15">
        <v>0.56000000000000005</v>
      </c>
      <c r="G29" s="15">
        <v>0.7</v>
      </c>
      <c r="H29" s="15">
        <v>0.86</v>
      </c>
      <c r="I29" s="15">
        <v>1.31</v>
      </c>
    </row>
    <row r="30" spans="1:10" ht="37.5" x14ac:dyDescent="0.25">
      <c r="A30" s="5"/>
      <c r="B30" s="5"/>
      <c r="C30" s="7" t="s">
        <v>9</v>
      </c>
      <c r="D30" s="15">
        <v>2.4000000000000004</v>
      </c>
      <c r="E30" s="15">
        <v>0.42</v>
      </c>
      <c r="F30" s="15">
        <v>0.4</v>
      </c>
      <c r="G30" s="15">
        <v>0.49</v>
      </c>
      <c r="H30" s="15">
        <v>0.57999999999999996</v>
      </c>
      <c r="I30" s="15">
        <v>0.51</v>
      </c>
    </row>
    <row r="31" spans="1:10" ht="37.5" x14ac:dyDescent="0.25">
      <c r="A31" s="5"/>
      <c r="B31" s="5"/>
      <c r="C31" s="7" t="s">
        <v>10</v>
      </c>
      <c r="D31" s="15">
        <v>0.79999999999999993</v>
      </c>
      <c r="E31" s="15">
        <v>0.36</v>
      </c>
      <c r="F31" s="15">
        <v>0.3</v>
      </c>
      <c r="G31" s="15">
        <v>0.14000000000000001</v>
      </c>
      <c r="H31" s="15">
        <v>0</v>
      </c>
      <c r="I31" s="15">
        <v>0</v>
      </c>
    </row>
    <row r="32" spans="1:10" ht="37.5" x14ac:dyDescent="0.25">
      <c r="A32" s="5"/>
      <c r="B32" s="5"/>
      <c r="C32" s="7" t="s">
        <v>11</v>
      </c>
      <c r="D32" s="15">
        <v>1.7699999999999998</v>
      </c>
      <c r="E32" s="15">
        <v>0.41</v>
      </c>
      <c r="F32" s="15">
        <v>0.36</v>
      </c>
      <c r="G32" s="15">
        <v>0.4</v>
      </c>
      <c r="H32" s="15">
        <v>0.45</v>
      </c>
      <c r="I32" s="15">
        <v>0.15</v>
      </c>
    </row>
    <row r="33" spans="1:10" ht="37.5" x14ac:dyDescent="0.25">
      <c r="A33" s="5"/>
      <c r="B33" s="5"/>
      <c r="C33" s="7" t="s">
        <v>12</v>
      </c>
      <c r="D33" s="15">
        <v>0.8899999999999999</v>
      </c>
      <c r="E33" s="15">
        <v>0.36</v>
      </c>
      <c r="F33" s="15">
        <v>0.34</v>
      </c>
      <c r="G33" s="15">
        <v>0.19</v>
      </c>
      <c r="H33" s="15">
        <v>0</v>
      </c>
      <c r="I33" s="15">
        <v>0</v>
      </c>
    </row>
    <row r="34" spans="1:10" ht="37.5" x14ac:dyDescent="0.25">
      <c r="A34" s="5" t="s">
        <v>15</v>
      </c>
      <c r="B34" s="5" t="s">
        <v>16</v>
      </c>
      <c r="C34" s="8" t="s">
        <v>5</v>
      </c>
      <c r="D34" s="15">
        <v>3.19</v>
      </c>
      <c r="E34" s="15">
        <v>0.04</v>
      </c>
      <c r="F34" s="15">
        <v>1.53</v>
      </c>
      <c r="G34" s="15">
        <v>0.42</v>
      </c>
      <c r="H34" s="15">
        <v>0.59</v>
      </c>
      <c r="I34" s="15">
        <v>0.61</v>
      </c>
      <c r="J34" s="32"/>
    </row>
    <row r="35" spans="1:10" ht="18.75" x14ac:dyDescent="0.25">
      <c r="A35" s="5"/>
      <c r="B35" s="5"/>
      <c r="C35" s="5" t="s">
        <v>6</v>
      </c>
      <c r="D35" s="15"/>
      <c r="E35" s="15"/>
      <c r="F35" s="15"/>
      <c r="G35" s="15"/>
      <c r="H35" s="15"/>
      <c r="I35" s="15"/>
    </row>
    <row r="36" spans="1:10" ht="56.25" x14ac:dyDescent="0.25">
      <c r="A36" s="5"/>
      <c r="B36" s="5"/>
      <c r="C36" s="7" t="s">
        <v>7</v>
      </c>
      <c r="D36" s="15">
        <v>0.47</v>
      </c>
      <c r="E36" s="15">
        <v>0</v>
      </c>
      <c r="F36" s="15">
        <v>0</v>
      </c>
      <c r="G36" s="15">
        <v>0.42</v>
      </c>
      <c r="H36" s="15">
        <v>0.05</v>
      </c>
      <c r="I36" s="15">
        <v>0</v>
      </c>
      <c r="J36" s="32"/>
    </row>
    <row r="37" spans="1:10" ht="56.25" x14ac:dyDescent="0.25">
      <c r="A37" s="5"/>
      <c r="B37" s="5"/>
      <c r="C37" s="7" t="s">
        <v>8</v>
      </c>
      <c r="D37" s="15">
        <v>0.01</v>
      </c>
      <c r="E37" s="15">
        <v>0</v>
      </c>
      <c r="F37" s="15">
        <v>0</v>
      </c>
      <c r="G37" s="15">
        <v>0</v>
      </c>
      <c r="H37" s="15">
        <v>0.01</v>
      </c>
      <c r="I37" s="15">
        <v>0</v>
      </c>
    </row>
    <row r="38" spans="1:10" ht="37.5" x14ac:dyDescent="0.25">
      <c r="A38" s="5"/>
      <c r="B38" s="5"/>
      <c r="C38" s="7" t="s">
        <v>9</v>
      </c>
      <c r="D38" s="15">
        <v>0.19</v>
      </c>
      <c r="E38" s="15">
        <v>0</v>
      </c>
      <c r="F38" s="15">
        <v>0</v>
      </c>
      <c r="G38" s="15">
        <v>0</v>
      </c>
      <c r="H38" s="15">
        <v>0.1</v>
      </c>
      <c r="I38" s="15">
        <v>0.09</v>
      </c>
    </row>
    <row r="39" spans="1:10" ht="37.5" x14ac:dyDescent="0.25">
      <c r="A39" s="5"/>
      <c r="B39" s="5"/>
      <c r="C39" s="7" t="s">
        <v>10</v>
      </c>
      <c r="D39" s="15">
        <v>0.62</v>
      </c>
      <c r="E39" s="15">
        <v>0</v>
      </c>
      <c r="F39" s="15">
        <v>0</v>
      </c>
      <c r="G39" s="15">
        <v>0</v>
      </c>
      <c r="H39" s="15">
        <v>0.18</v>
      </c>
      <c r="I39" s="15">
        <v>0.44</v>
      </c>
    </row>
    <row r="40" spans="1:10" ht="37.5" x14ac:dyDescent="0.25">
      <c r="A40" s="5"/>
      <c r="B40" s="5"/>
      <c r="C40" s="7" t="s">
        <v>11</v>
      </c>
      <c r="D40" s="15">
        <v>0.13</v>
      </c>
      <c r="E40" s="15">
        <v>0</v>
      </c>
      <c r="F40" s="15">
        <v>0</v>
      </c>
      <c r="G40" s="15">
        <v>0</v>
      </c>
      <c r="H40" s="15">
        <v>0.13</v>
      </c>
      <c r="I40" s="15">
        <v>0</v>
      </c>
    </row>
    <row r="41" spans="1:10" ht="37.5" x14ac:dyDescent="0.25">
      <c r="A41" s="5"/>
      <c r="B41" s="5"/>
      <c r="C41" s="7" t="s">
        <v>12</v>
      </c>
      <c r="D41" s="15">
        <v>1.77</v>
      </c>
      <c r="E41" s="15">
        <v>0.04</v>
      </c>
      <c r="F41" s="15">
        <v>1.53</v>
      </c>
      <c r="G41" s="15">
        <v>0</v>
      </c>
      <c r="H41" s="15">
        <v>0.12</v>
      </c>
      <c r="I41" s="15">
        <v>0.08</v>
      </c>
    </row>
    <row r="42" spans="1:10" ht="112.5" x14ac:dyDescent="0.25">
      <c r="A42" s="5" t="s">
        <v>17</v>
      </c>
      <c r="B42" s="5" t="s">
        <v>18</v>
      </c>
      <c r="C42" s="5" t="s">
        <v>5</v>
      </c>
      <c r="D42" s="5">
        <v>0.02</v>
      </c>
      <c r="E42" s="5">
        <v>0</v>
      </c>
      <c r="F42" s="5">
        <v>0</v>
      </c>
      <c r="G42" s="5">
        <v>0</v>
      </c>
      <c r="H42" s="5">
        <v>0</v>
      </c>
      <c r="I42" s="5">
        <v>0.02</v>
      </c>
    </row>
    <row r="43" spans="1:10" ht="18.75" x14ac:dyDescent="0.25">
      <c r="A43" s="5"/>
      <c r="B43" s="5"/>
      <c r="C43" s="5" t="s">
        <v>6</v>
      </c>
      <c r="D43" s="5"/>
      <c r="E43" s="5"/>
      <c r="F43" s="5"/>
      <c r="G43" s="5"/>
      <c r="H43" s="5"/>
      <c r="I43" s="5"/>
    </row>
    <row r="44" spans="1:10" ht="37.5" x14ac:dyDescent="0.25">
      <c r="A44" s="5"/>
      <c r="B44" s="5"/>
      <c r="C44" s="5" t="s">
        <v>19</v>
      </c>
      <c r="D44" s="5">
        <v>0.02</v>
      </c>
      <c r="E44" s="5">
        <v>0</v>
      </c>
      <c r="F44" s="5">
        <v>0</v>
      </c>
      <c r="G44" s="5">
        <v>0</v>
      </c>
      <c r="H44" s="5">
        <v>0</v>
      </c>
      <c r="I44" s="5">
        <v>0.02</v>
      </c>
    </row>
    <row r="47" spans="1:10" ht="25.5" x14ac:dyDescent="0.35">
      <c r="A47" s="57" t="s">
        <v>53</v>
      </c>
      <c r="B47" s="57"/>
      <c r="C47" s="57"/>
      <c r="D47" s="57"/>
      <c r="E47" s="57"/>
      <c r="F47" s="57"/>
      <c r="G47" s="57"/>
      <c r="H47" s="57"/>
      <c r="I47" s="57"/>
    </row>
  </sheetData>
  <mergeCells count="14">
    <mergeCell ref="A47:I47"/>
    <mergeCell ref="F1:I1"/>
    <mergeCell ref="F2:I2"/>
    <mergeCell ref="F3:I3"/>
    <mergeCell ref="F4:I4"/>
    <mergeCell ref="F5:I5"/>
    <mergeCell ref="F6:I6"/>
    <mergeCell ref="A10:I10"/>
    <mergeCell ref="A11:I11"/>
    <mergeCell ref="A12:I12"/>
    <mergeCell ref="A14:A15"/>
    <mergeCell ref="B14:B15"/>
    <mergeCell ref="C14:C15"/>
    <mergeCell ref="D14:I14"/>
  </mergeCells>
  <pageMargins left="1.1811023622047245" right="0.70866141732283472" top="0.98425196850393704" bottom="0.78740157480314965" header="0.31496062992125984" footer="0.31496062992125984"/>
  <pageSetup paperSize="9" scale="50" orientation="landscape" r:id="rId1"/>
  <headerFooter differentFirst="1">
    <oddHeader>&amp;C&amp;"Times New Roman,обычный"&amp;14&amp;P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3"/>
  <sheetViews>
    <sheetView view="pageBreakPreview" topLeftCell="A28" zoomScale="90" zoomScaleNormal="60" zoomScaleSheetLayoutView="90" workbookViewId="0">
      <selection activeCell="J27" sqref="J27"/>
    </sheetView>
  </sheetViews>
  <sheetFormatPr defaultRowHeight="15" x14ac:dyDescent="0.25"/>
  <cols>
    <col min="1" max="1" width="15" customWidth="1"/>
    <col min="2" max="2" width="26.85546875" customWidth="1"/>
    <col min="3" max="3" width="22.7109375" customWidth="1"/>
    <col min="4" max="4" width="14.85546875" customWidth="1"/>
    <col min="5" max="5" width="13.42578125" customWidth="1"/>
    <col min="6" max="6" width="13.140625" customWidth="1"/>
    <col min="7" max="7" width="12.7109375" customWidth="1"/>
    <col min="8" max="8" width="14.140625" customWidth="1"/>
    <col min="9" max="9" width="13.28515625" customWidth="1"/>
    <col min="10" max="10" width="16" customWidth="1"/>
    <col min="11" max="11" width="22.5703125" customWidth="1"/>
  </cols>
  <sheetData>
    <row r="3" spans="1:9" ht="20.25" x14ac:dyDescent="0.25">
      <c r="D3" s="61" t="s">
        <v>56</v>
      </c>
      <c r="E3" s="61"/>
      <c r="F3" s="61"/>
      <c r="G3" s="61"/>
      <c r="H3" s="61"/>
      <c r="I3" s="61"/>
    </row>
    <row r="4" spans="1:9" ht="20.25" x14ac:dyDescent="0.25">
      <c r="D4" s="61" t="s">
        <v>22</v>
      </c>
      <c r="E4" s="61"/>
      <c r="F4" s="61"/>
      <c r="G4" s="61"/>
      <c r="H4" s="61"/>
      <c r="I4" s="61"/>
    </row>
    <row r="5" spans="1:9" ht="20.25" x14ac:dyDescent="0.25">
      <c r="D5" s="61" t="s">
        <v>23</v>
      </c>
      <c r="E5" s="61"/>
      <c r="F5" s="61"/>
      <c r="G5" s="61"/>
      <c r="H5" s="61"/>
      <c r="I5" s="61"/>
    </row>
    <row r="6" spans="1:9" ht="20.25" x14ac:dyDescent="0.25">
      <c r="D6" s="61" t="s">
        <v>24</v>
      </c>
      <c r="E6" s="61"/>
      <c r="F6" s="61"/>
      <c r="G6" s="61"/>
      <c r="H6" s="61"/>
      <c r="I6" s="61"/>
    </row>
    <row r="7" spans="1:9" ht="20.25" x14ac:dyDescent="0.25">
      <c r="D7" s="61" t="s">
        <v>26</v>
      </c>
      <c r="E7" s="61"/>
      <c r="F7" s="61"/>
      <c r="G7" s="61"/>
      <c r="H7" s="61"/>
      <c r="I7" s="61"/>
    </row>
    <row r="8" spans="1:9" ht="20.25" x14ac:dyDescent="0.3">
      <c r="D8" s="62" t="s">
        <v>27</v>
      </c>
      <c r="E8" s="62"/>
      <c r="F8" s="62"/>
      <c r="G8" s="62"/>
      <c r="H8" s="62"/>
      <c r="I8" s="62"/>
    </row>
    <row r="12" spans="1:9" ht="18.75" x14ac:dyDescent="0.25">
      <c r="A12" s="64" t="s">
        <v>248</v>
      </c>
      <c r="B12" s="64"/>
      <c r="C12" s="64"/>
      <c r="D12" s="64"/>
      <c r="E12" s="64"/>
      <c r="F12" s="64"/>
      <c r="G12" s="64"/>
      <c r="H12" s="64"/>
      <c r="I12" s="64"/>
    </row>
    <row r="13" spans="1:9" ht="18.75" x14ac:dyDescent="0.25">
      <c r="A13" s="64" t="s">
        <v>51</v>
      </c>
      <c r="B13" s="64"/>
      <c r="C13" s="64"/>
      <c r="D13" s="64"/>
      <c r="E13" s="64"/>
      <c r="F13" s="64"/>
      <c r="G13" s="64"/>
      <c r="H13" s="64"/>
      <c r="I13" s="64"/>
    </row>
    <row r="14" spans="1:9" ht="18.75" x14ac:dyDescent="0.25">
      <c r="A14" s="64" t="s">
        <v>52</v>
      </c>
      <c r="B14" s="64"/>
      <c r="C14" s="64"/>
      <c r="D14" s="64"/>
      <c r="E14" s="64"/>
      <c r="F14" s="64"/>
      <c r="G14" s="64"/>
      <c r="H14" s="64"/>
      <c r="I14" s="64"/>
    </row>
    <row r="15" spans="1:9" ht="18.75" x14ac:dyDescent="0.25">
      <c r="A15" s="65" t="s">
        <v>25</v>
      </c>
      <c r="B15" s="65"/>
      <c r="C15" s="65"/>
      <c r="D15" s="65"/>
      <c r="E15" s="65"/>
      <c r="F15" s="65"/>
      <c r="G15" s="65"/>
      <c r="H15" s="65"/>
      <c r="I15" s="65"/>
    </row>
    <row r="16" spans="1:9" ht="18.75" x14ac:dyDescent="0.25">
      <c r="A16" s="11"/>
      <c r="B16" s="11"/>
      <c r="C16" s="11"/>
      <c r="D16" s="11"/>
      <c r="E16" s="11"/>
      <c r="F16" s="11"/>
      <c r="G16" s="11"/>
      <c r="H16" s="33"/>
      <c r="I16" s="11"/>
    </row>
    <row r="17" spans="1:11" ht="88.5" customHeight="1" x14ac:dyDescent="0.25">
      <c r="A17" s="63" t="s">
        <v>0</v>
      </c>
      <c r="B17" s="63" t="s">
        <v>1</v>
      </c>
      <c r="C17" s="63" t="s">
        <v>44</v>
      </c>
      <c r="D17" s="63" t="s">
        <v>45</v>
      </c>
      <c r="E17" s="63"/>
      <c r="F17" s="63"/>
      <c r="G17" s="63"/>
      <c r="H17" s="63"/>
      <c r="I17" s="63"/>
    </row>
    <row r="18" spans="1:11" ht="15.75" x14ac:dyDescent="0.25">
      <c r="A18" s="63"/>
      <c r="B18" s="63"/>
      <c r="C18" s="63"/>
      <c r="D18" s="24" t="s">
        <v>247</v>
      </c>
      <c r="E18" s="4">
        <v>2018</v>
      </c>
      <c r="F18" s="4">
        <v>2019</v>
      </c>
      <c r="G18" s="4">
        <v>2020</v>
      </c>
      <c r="H18" s="4">
        <v>2021</v>
      </c>
      <c r="I18" s="4">
        <v>2022</v>
      </c>
    </row>
    <row r="19" spans="1:11" ht="15.75" x14ac:dyDescent="0.25">
      <c r="A19" s="4">
        <v>1</v>
      </c>
      <c r="B19" s="4">
        <v>2</v>
      </c>
      <c r="C19" s="4">
        <v>3</v>
      </c>
      <c r="D19" s="4">
        <v>4</v>
      </c>
      <c r="E19" s="4">
        <v>5</v>
      </c>
      <c r="F19" s="4">
        <v>6</v>
      </c>
      <c r="G19" s="4">
        <v>7</v>
      </c>
      <c r="H19" s="4">
        <v>8</v>
      </c>
      <c r="I19" s="4">
        <v>9</v>
      </c>
    </row>
    <row r="20" spans="1:11" ht="111.75" customHeight="1" x14ac:dyDescent="0.25">
      <c r="A20" s="13" t="s">
        <v>4</v>
      </c>
      <c r="B20" s="4" t="s">
        <v>20</v>
      </c>
      <c r="C20" s="13" t="s">
        <v>46</v>
      </c>
      <c r="D20" s="26">
        <v>1465012.2999999998</v>
      </c>
      <c r="E20" s="26">
        <v>249415.55999999997</v>
      </c>
      <c r="F20" s="26">
        <v>381483.09</v>
      </c>
      <c r="G20" s="26">
        <v>271451.46000000002</v>
      </c>
      <c r="H20" s="26">
        <v>287559.72000000003</v>
      </c>
      <c r="I20" s="26">
        <v>275102.46999999997</v>
      </c>
      <c r="J20" s="34"/>
    </row>
    <row r="21" spans="1:11" x14ac:dyDescent="0.25">
      <c r="A21" s="13"/>
      <c r="B21" s="13"/>
      <c r="C21" s="13" t="s">
        <v>47</v>
      </c>
      <c r="D21" s="26">
        <v>1245247.29</v>
      </c>
      <c r="E21" s="26">
        <v>212000.97999999998</v>
      </c>
      <c r="F21" s="26">
        <v>324257.21000000002</v>
      </c>
      <c r="G21" s="26">
        <v>230731.31</v>
      </c>
      <c r="H21" s="26">
        <v>244423.17</v>
      </c>
      <c r="I21" s="26">
        <v>233834.62</v>
      </c>
    </row>
    <row r="22" spans="1:11" ht="30.75" customHeight="1" x14ac:dyDescent="0.25">
      <c r="A22" s="13"/>
      <c r="B22" s="13"/>
      <c r="C22" s="13" t="s">
        <v>48</v>
      </c>
      <c r="D22" s="26">
        <v>219750.37999999998</v>
      </c>
      <c r="E22" s="26">
        <v>37412.089999999997</v>
      </c>
      <c r="F22" s="26">
        <v>57222.080000000002</v>
      </c>
      <c r="G22" s="26">
        <v>40717.440000000002</v>
      </c>
      <c r="H22" s="26">
        <v>43133.67</v>
      </c>
      <c r="I22" s="26">
        <v>41265.1</v>
      </c>
    </row>
    <row r="23" spans="1:11" ht="25.5" x14ac:dyDescent="0.25">
      <c r="A23" s="13"/>
      <c r="B23" s="13"/>
      <c r="C23" s="13" t="s">
        <v>49</v>
      </c>
      <c r="D23" s="26">
        <v>14.629999999999999</v>
      </c>
      <c r="E23" s="26">
        <v>2.4900000000000002</v>
      </c>
      <c r="F23" s="26">
        <v>3.8</v>
      </c>
      <c r="G23" s="26">
        <v>2.71</v>
      </c>
      <c r="H23" s="26">
        <v>2.88</v>
      </c>
      <c r="I23" s="26">
        <v>2.75</v>
      </c>
    </row>
    <row r="24" spans="1:11" x14ac:dyDescent="0.25">
      <c r="A24" s="13"/>
      <c r="B24" s="13"/>
      <c r="C24" s="13" t="s">
        <v>50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</row>
    <row r="25" spans="1:11" ht="38.25" x14ac:dyDescent="0.25">
      <c r="A25" s="13" t="s">
        <v>13</v>
      </c>
      <c r="B25" s="13" t="s">
        <v>14</v>
      </c>
      <c r="C25" s="13" t="s">
        <v>46</v>
      </c>
      <c r="D25" s="26">
        <v>1144066.53</v>
      </c>
      <c r="E25" s="26">
        <v>245415.56</v>
      </c>
      <c r="F25" s="26">
        <v>228262.12</v>
      </c>
      <c r="G25" s="26">
        <v>229540.35</v>
      </c>
      <c r="H25" s="26">
        <v>228675.31000000003</v>
      </c>
      <c r="I25" s="26">
        <v>212173.18999999997</v>
      </c>
      <c r="K25" s="34"/>
    </row>
    <row r="26" spans="1:11" x14ac:dyDescent="0.25">
      <c r="A26" s="13"/>
      <c r="B26" s="13"/>
      <c r="C26" s="13" t="s">
        <v>47</v>
      </c>
      <c r="D26" s="26">
        <v>972446.27</v>
      </c>
      <c r="E26" s="26">
        <v>208601.02</v>
      </c>
      <c r="F26" s="26">
        <v>194020.76</v>
      </c>
      <c r="G26" s="26">
        <v>195107.24</v>
      </c>
      <c r="H26" s="26">
        <v>194371.95</v>
      </c>
      <c r="I26" s="26">
        <v>180345.3</v>
      </c>
    </row>
    <row r="27" spans="1:11" ht="34.5" customHeight="1" x14ac:dyDescent="0.25">
      <c r="A27" s="13"/>
      <c r="B27" s="13"/>
      <c r="C27" s="13" t="s">
        <v>48</v>
      </c>
      <c r="D27" s="26">
        <v>171608.84</v>
      </c>
      <c r="E27" s="26">
        <v>36812.089999999997</v>
      </c>
      <c r="F27" s="26">
        <v>34239.089999999997</v>
      </c>
      <c r="G27" s="26">
        <v>34430.82</v>
      </c>
      <c r="H27" s="26">
        <v>34301.07</v>
      </c>
      <c r="I27" s="26">
        <v>31825.77</v>
      </c>
    </row>
    <row r="28" spans="1:11" ht="25.5" x14ac:dyDescent="0.25">
      <c r="A28" s="13"/>
      <c r="B28" s="13"/>
      <c r="C28" s="13" t="s">
        <v>49</v>
      </c>
      <c r="D28" s="26">
        <v>11.420000000000002</v>
      </c>
      <c r="E28" s="26">
        <v>2.4500000000000002</v>
      </c>
      <c r="F28" s="26">
        <v>2.27</v>
      </c>
      <c r="G28" s="26">
        <v>2.29</v>
      </c>
      <c r="H28" s="26">
        <v>2.29</v>
      </c>
      <c r="I28" s="26">
        <v>2.12</v>
      </c>
    </row>
    <row r="29" spans="1:11" x14ac:dyDescent="0.25">
      <c r="A29" s="13"/>
      <c r="B29" s="13"/>
      <c r="C29" s="13" t="s">
        <v>50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</row>
    <row r="30" spans="1:11" ht="25.5" x14ac:dyDescent="0.25">
      <c r="A30" s="13" t="s">
        <v>15</v>
      </c>
      <c r="B30" s="13" t="s">
        <v>16</v>
      </c>
      <c r="C30" s="13" t="s">
        <v>46</v>
      </c>
      <c r="D30" s="27">
        <v>318945.77</v>
      </c>
      <c r="E30" s="26">
        <v>4000</v>
      </c>
      <c r="F30" s="26">
        <v>153220.97</v>
      </c>
      <c r="G30" s="26">
        <v>41911.11</v>
      </c>
      <c r="H30" s="26">
        <v>58884.409999999996</v>
      </c>
      <c r="I30" s="26">
        <v>60929.279999999999</v>
      </c>
    </row>
    <row r="31" spans="1:11" x14ac:dyDescent="0.25">
      <c r="A31" s="13"/>
      <c r="B31" s="13"/>
      <c r="C31" s="13" t="s">
        <v>47</v>
      </c>
      <c r="D31" s="26">
        <v>271101.04000000004</v>
      </c>
      <c r="E31" s="26">
        <v>3399.96</v>
      </c>
      <c r="F31" s="26">
        <v>130236.45</v>
      </c>
      <c r="G31" s="26">
        <v>35624.07</v>
      </c>
      <c r="H31" s="26">
        <v>50051.22</v>
      </c>
      <c r="I31" s="26">
        <v>51789.34</v>
      </c>
    </row>
    <row r="32" spans="1:11" ht="30.75" customHeight="1" x14ac:dyDescent="0.25">
      <c r="A32" s="13"/>
      <c r="B32" s="13"/>
      <c r="C32" s="13" t="s">
        <v>48</v>
      </c>
      <c r="D32" s="26">
        <v>47841.54</v>
      </c>
      <c r="E32" s="26">
        <v>600</v>
      </c>
      <c r="F32" s="26">
        <v>22982.99</v>
      </c>
      <c r="G32" s="26">
        <v>6286.62</v>
      </c>
      <c r="H32" s="26">
        <v>8832.6</v>
      </c>
      <c r="I32" s="26">
        <v>9139.33</v>
      </c>
    </row>
    <row r="33" spans="1:11" ht="25.5" x14ac:dyDescent="0.25">
      <c r="A33" s="13"/>
      <c r="B33" s="13"/>
      <c r="C33" s="13" t="s">
        <v>49</v>
      </c>
      <c r="D33" s="27">
        <v>3.19</v>
      </c>
      <c r="E33" s="26">
        <v>0.04</v>
      </c>
      <c r="F33" s="26">
        <v>1.53</v>
      </c>
      <c r="G33" s="26">
        <v>0.42</v>
      </c>
      <c r="H33" s="26">
        <v>0.59</v>
      </c>
      <c r="I33" s="26">
        <v>0.61</v>
      </c>
    </row>
    <row r="34" spans="1:11" x14ac:dyDescent="0.25">
      <c r="A34" s="13"/>
      <c r="B34" s="13"/>
      <c r="C34" s="13" t="s">
        <v>50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</row>
    <row r="35" spans="1:11" ht="101.25" customHeight="1" x14ac:dyDescent="0.25">
      <c r="A35" s="13" t="s">
        <v>17</v>
      </c>
      <c r="B35" s="13" t="s">
        <v>18</v>
      </c>
      <c r="C35" s="13" t="s">
        <v>46</v>
      </c>
      <c r="D35" s="27">
        <v>2000</v>
      </c>
      <c r="E35" s="27">
        <v>0</v>
      </c>
      <c r="F35" s="27">
        <v>0</v>
      </c>
      <c r="G35" s="27">
        <v>0</v>
      </c>
      <c r="H35" s="27">
        <v>0</v>
      </c>
      <c r="I35" s="27">
        <v>2000</v>
      </c>
      <c r="K35" s="34"/>
    </row>
    <row r="36" spans="1:11" ht="33.75" customHeight="1" x14ac:dyDescent="0.25">
      <c r="A36" s="13"/>
      <c r="B36" s="13"/>
      <c r="C36" s="13" t="s">
        <v>47</v>
      </c>
      <c r="D36" s="26">
        <v>1699.98</v>
      </c>
      <c r="E36" s="26">
        <v>0</v>
      </c>
      <c r="F36" s="26">
        <v>0</v>
      </c>
      <c r="G36" s="26">
        <v>0</v>
      </c>
      <c r="H36" s="26">
        <v>0</v>
      </c>
      <c r="I36" s="26">
        <v>1699.98</v>
      </c>
    </row>
    <row r="37" spans="1:11" ht="36.75" customHeight="1" x14ac:dyDescent="0.25">
      <c r="A37" s="13"/>
      <c r="B37" s="13"/>
      <c r="C37" s="13" t="s">
        <v>48</v>
      </c>
      <c r="D37" s="26">
        <v>300</v>
      </c>
      <c r="E37" s="26">
        <v>0</v>
      </c>
      <c r="F37" s="26">
        <v>0</v>
      </c>
      <c r="G37" s="26">
        <v>0</v>
      </c>
      <c r="H37" s="26">
        <v>0</v>
      </c>
      <c r="I37" s="26">
        <v>300</v>
      </c>
    </row>
    <row r="38" spans="1:11" ht="36" customHeight="1" x14ac:dyDescent="0.25">
      <c r="A38" s="13"/>
      <c r="B38" s="13"/>
      <c r="C38" s="13" t="s">
        <v>49</v>
      </c>
      <c r="D38" s="26">
        <v>0.02</v>
      </c>
      <c r="E38" s="26">
        <v>0</v>
      </c>
      <c r="F38" s="26">
        <v>0</v>
      </c>
      <c r="G38" s="26">
        <v>0</v>
      </c>
      <c r="H38" s="26">
        <v>0</v>
      </c>
      <c r="I38" s="26">
        <v>0.02</v>
      </c>
    </row>
    <row r="39" spans="1:11" x14ac:dyDescent="0.25">
      <c r="A39" s="13"/>
      <c r="B39" s="13"/>
      <c r="C39" s="13" t="s">
        <v>50</v>
      </c>
      <c r="D39" s="26">
        <v>0</v>
      </c>
      <c r="E39" s="26">
        <v>0</v>
      </c>
      <c r="F39" s="26">
        <v>0</v>
      </c>
      <c r="G39" s="26">
        <v>0</v>
      </c>
      <c r="H39" s="26">
        <v>0</v>
      </c>
      <c r="I39" s="26">
        <v>0</v>
      </c>
    </row>
    <row r="43" spans="1:11" ht="18.75" x14ac:dyDescent="0.3">
      <c r="A43" s="51" t="s">
        <v>54</v>
      </c>
      <c r="B43" s="51"/>
      <c r="C43" s="51"/>
      <c r="D43" s="51"/>
      <c r="E43" s="51"/>
      <c r="F43" s="51"/>
      <c r="G43" s="51"/>
      <c r="H43" s="51"/>
      <c r="I43" s="51"/>
    </row>
  </sheetData>
  <mergeCells count="15">
    <mergeCell ref="A43:I43"/>
    <mergeCell ref="D3:I3"/>
    <mergeCell ref="D4:I4"/>
    <mergeCell ref="D5:I5"/>
    <mergeCell ref="D6:I6"/>
    <mergeCell ref="D7:I7"/>
    <mergeCell ref="D8:I8"/>
    <mergeCell ref="A17:A18"/>
    <mergeCell ref="B17:B18"/>
    <mergeCell ref="C17:C18"/>
    <mergeCell ref="D17:I17"/>
    <mergeCell ref="A12:I12"/>
    <mergeCell ref="A13:I13"/>
    <mergeCell ref="A14:I14"/>
    <mergeCell ref="A15:I15"/>
  </mergeCells>
  <pageMargins left="1.1811023622047245" right="0.59055118110236227" top="0.98425196850393704" bottom="0.78740157480314965" header="0.31496062992125984" footer="0.31496062992125984"/>
  <pageSetup paperSize="9" scale="86" orientation="landscape" r:id="rId1"/>
  <rowBreaks count="2" manualBreakCount="2">
    <brk id="20" max="16383" man="1"/>
    <brk id="37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76"/>
  <sheetViews>
    <sheetView view="pageBreakPreview" zoomScale="60" zoomScaleNormal="80" workbookViewId="0">
      <selection activeCell="A175" sqref="A175"/>
    </sheetView>
  </sheetViews>
  <sheetFormatPr defaultRowHeight="15" x14ac:dyDescent="0.25"/>
  <cols>
    <col min="2" max="2" width="26" customWidth="1"/>
    <col min="3" max="3" width="59.5703125" customWidth="1"/>
    <col min="4" max="4" width="15.5703125" style="22" customWidth="1"/>
    <col min="5" max="5" width="14.28515625" customWidth="1"/>
    <col min="6" max="6" width="21.42578125" customWidth="1"/>
  </cols>
  <sheetData>
    <row r="3" spans="1:6" ht="23.25" x14ac:dyDescent="0.25">
      <c r="D3" s="46" t="s">
        <v>57</v>
      </c>
      <c r="E3" s="46"/>
      <c r="F3" s="46"/>
    </row>
    <row r="4" spans="1:6" ht="23.25" x14ac:dyDescent="0.25">
      <c r="D4" s="46" t="s">
        <v>22</v>
      </c>
      <c r="E4" s="46"/>
      <c r="F4" s="46"/>
    </row>
    <row r="5" spans="1:6" ht="23.25" x14ac:dyDescent="0.25">
      <c r="D5" s="46" t="s">
        <v>23</v>
      </c>
      <c r="E5" s="46"/>
      <c r="F5" s="46"/>
    </row>
    <row r="6" spans="1:6" ht="23.25" x14ac:dyDescent="0.25">
      <c r="D6" s="73" t="s">
        <v>242</v>
      </c>
      <c r="E6" s="73"/>
      <c r="F6" s="73"/>
    </row>
    <row r="7" spans="1:6" ht="23.25" x14ac:dyDescent="0.25">
      <c r="D7" s="46" t="s">
        <v>243</v>
      </c>
      <c r="E7" s="46"/>
      <c r="F7" s="46"/>
    </row>
    <row r="8" spans="1:6" ht="23.25" x14ac:dyDescent="0.25">
      <c r="D8" s="73" t="s">
        <v>26</v>
      </c>
      <c r="E8" s="73"/>
      <c r="F8" s="73"/>
    </row>
    <row r="9" spans="1:6" ht="23.25" x14ac:dyDescent="0.35">
      <c r="D9" s="45" t="s">
        <v>27</v>
      </c>
      <c r="E9" s="45"/>
      <c r="F9" s="45"/>
    </row>
    <row r="10" spans="1:6" ht="23.25" x14ac:dyDescent="0.35">
      <c r="D10" s="10"/>
      <c r="E10" s="10"/>
      <c r="F10" s="10"/>
    </row>
    <row r="11" spans="1:6" ht="23.25" x14ac:dyDescent="0.35">
      <c r="D11" s="10"/>
      <c r="E11" s="10"/>
      <c r="F11" s="10"/>
    </row>
    <row r="12" spans="1:6" ht="23.25" x14ac:dyDescent="0.35">
      <c r="D12" s="10"/>
      <c r="E12" s="10"/>
      <c r="F12" s="10"/>
    </row>
    <row r="13" spans="1:6" ht="22.5" customHeight="1" x14ac:dyDescent="0.25"/>
    <row r="14" spans="1:6" ht="23.25" x14ac:dyDescent="0.25">
      <c r="A14" s="46" t="s">
        <v>249</v>
      </c>
      <c r="B14" s="46"/>
      <c r="C14" s="46"/>
      <c r="D14" s="46"/>
      <c r="E14" s="46"/>
      <c r="F14" s="46"/>
    </row>
    <row r="15" spans="1:6" ht="23.25" x14ac:dyDescent="0.25">
      <c r="A15" s="46" t="s">
        <v>250</v>
      </c>
      <c r="B15" s="46"/>
      <c r="C15" s="46"/>
      <c r="D15" s="46"/>
      <c r="E15" s="46"/>
      <c r="F15" s="46"/>
    </row>
    <row r="16" spans="1:6" ht="23.25" x14ac:dyDescent="0.25">
      <c r="A16" s="72"/>
      <c r="B16" s="72"/>
      <c r="C16" s="72"/>
      <c r="D16" s="72"/>
      <c r="E16" s="72"/>
      <c r="F16" s="72"/>
    </row>
    <row r="17" spans="1:6" ht="18.75" x14ac:dyDescent="0.25">
      <c r="A17" s="12"/>
      <c r="B17" s="12"/>
      <c r="C17" s="12"/>
      <c r="D17" s="12"/>
      <c r="E17" s="12"/>
      <c r="F17" s="12"/>
    </row>
    <row r="18" spans="1:6" ht="84.75" customHeight="1" x14ac:dyDescent="0.25">
      <c r="A18" s="21" t="s">
        <v>58</v>
      </c>
      <c r="B18" s="21" t="s">
        <v>59</v>
      </c>
      <c r="C18" s="21" t="s">
        <v>60</v>
      </c>
      <c r="D18" s="21" t="s">
        <v>61</v>
      </c>
      <c r="E18" s="21" t="s">
        <v>62</v>
      </c>
      <c r="F18" s="21" t="s">
        <v>63</v>
      </c>
    </row>
    <row r="19" spans="1:6" ht="15.75" x14ac:dyDescent="0.25">
      <c r="A19" s="16">
        <v>1</v>
      </c>
      <c r="B19" s="17">
        <v>2</v>
      </c>
      <c r="C19" s="18">
        <v>3</v>
      </c>
      <c r="D19" s="18">
        <v>4</v>
      </c>
      <c r="E19" s="19">
        <v>5</v>
      </c>
      <c r="F19" s="20">
        <v>6</v>
      </c>
    </row>
    <row r="20" spans="1:6" ht="43.5" customHeight="1" x14ac:dyDescent="0.25">
      <c r="A20" s="66" t="s">
        <v>64</v>
      </c>
      <c r="B20" s="67"/>
      <c r="C20" s="67"/>
      <c r="D20" s="67"/>
      <c r="E20" s="67"/>
      <c r="F20" s="68"/>
    </row>
    <row r="21" spans="1:6" ht="43.5" customHeight="1" x14ac:dyDescent="0.25">
      <c r="A21" s="28">
        <v>1</v>
      </c>
      <c r="B21" s="28" t="s">
        <v>65</v>
      </c>
      <c r="C21" s="28" t="s">
        <v>66</v>
      </c>
      <c r="D21" s="28" t="s">
        <v>251</v>
      </c>
      <c r="E21" s="28">
        <v>0.01</v>
      </c>
      <c r="F21" s="29">
        <v>61.36</v>
      </c>
    </row>
    <row r="22" spans="1:6" ht="43.5" customHeight="1" x14ac:dyDescent="0.25">
      <c r="A22" s="28">
        <v>2</v>
      </c>
      <c r="B22" s="28" t="s">
        <v>67</v>
      </c>
      <c r="C22" s="28" t="s">
        <v>68</v>
      </c>
      <c r="D22" s="28" t="s">
        <v>251</v>
      </c>
      <c r="E22" s="28">
        <v>0.01</v>
      </c>
      <c r="F22" s="29">
        <v>816.56</v>
      </c>
    </row>
    <row r="23" spans="1:6" ht="43.5" customHeight="1" x14ac:dyDescent="0.25">
      <c r="A23" s="28">
        <v>3</v>
      </c>
      <c r="B23" s="28" t="s">
        <v>69</v>
      </c>
      <c r="C23" s="28" t="s">
        <v>70</v>
      </c>
      <c r="D23" s="28" t="s">
        <v>251</v>
      </c>
      <c r="E23" s="28">
        <v>0.01</v>
      </c>
      <c r="F23" s="29">
        <v>269.03999999999996</v>
      </c>
    </row>
    <row r="24" spans="1:6" ht="43.5" customHeight="1" x14ac:dyDescent="0.25">
      <c r="A24" s="28">
        <v>4</v>
      </c>
      <c r="B24" s="28" t="s">
        <v>71</v>
      </c>
      <c r="C24" s="28" t="s">
        <v>72</v>
      </c>
      <c r="D24" s="28" t="s">
        <v>73</v>
      </c>
      <c r="E24" s="28">
        <v>0.01</v>
      </c>
      <c r="F24" s="29">
        <v>173.45999999999998</v>
      </c>
    </row>
    <row r="25" spans="1:6" ht="60" customHeight="1" x14ac:dyDescent="0.25">
      <c r="A25" s="28">
        <v>5</v>
      </c>
      <c r="B25" s="28" t="s">
        <v>74</v>
      </c>
      <c r="C25" s="28" t="s">
        <v>75</v>
      </c>
      <c r="D25" s="28" t="s">
        <v>73</v>
      </c>
      <c r="E25" s="28">
        <v>0.01</v>
      </c>
      <c r="F25" s="29">
        <v>113.28</v>
      </c>
    </row>
    <row r="26" spans="1:6" ht="66" customHeight="1" x14ac:dyDescent="0.25">
      <c r="A26" s="28">
        <v>6</v>
      </c>
      <c r="B26" s="28" t="s">
        <v>76</v>
      </c>
      <c r="C26" s="28" t="s">
        <v>252</v>
      </c>
      <c r="D26" s="28" t="s">
        <v>253</v>
      </c>
      <c r="E26" s="28">
        <v>0.01</v>
      </c>
      <c r="F26" s="29">
        <v>356.35999999999996</v>
      </c>
    </row>
    <row r="27" spans="1:6" ht="63.75" customHeight="1" x14ac:dyDescent="0.25">
      <c r="A27" s="28">
        <v>7</v>
      </c>
      <c r="B27" s="28" t="s">
        <v>77</v>
      </c>
      <c r="C27" s="28" t="s">
        <v>78</v>
      </c>
      <c r="D27" s="28" t="s">
        <v>254</v>
      </c>
      <c r="E27" s="28">
        <v>1E-3</v>
      </c>
      <c r="F27" s="29">
        <v>34.22</v>
      </c>
    </row>
    <row r="28" spans="1:6" ht="54.75" customHeight="1" x14ac:dyDescent="0.25">
      <c r="A28" s="28">
        <v>8</v>
      </c>
      <c r="B28" s="28" t="s">
        <v>79</v>
      </c>
      <c r="C28" s="28" t="s">
        <v>80</v>
      </c>
      <c r="D28" s="28" t="s">
        <v>255</v>
      </c>
      <c r="E28" s="28">
        <v>1E-3</v>
      </c>
      <c r="F28" s="29">
        <v>17.7</v>
      </c>
    </row>
    <row r="29" spans="1:6" ht="39.75" customHeight="1" x14ac:dyDescent="0.25">
      <c r="A29" s="28">
        <v>9</v>
      </c>
      <c r="B29" s="28" t="s">
        <v>81</v>
      </c>
      <c r="C29" s="28" t="s">
        <v>82</v>
      </c>
      <c r="D29" s="28" t="s">
        <v>256</v>
      </c>
      <c r="E29" s="28">
        <v>0.01</v>
      </c>
      <c r="F29" s="29">
        <v>25.959999999999997</v>
      </c>
    </row>
    <row r="30" spans="1:6" ht="47.25" customHeight="1" x14ac:dyDescent="0.25">
      <c r="A30" s="66" t="s">
        <v>257</v>
      </c>
      <c r="B30" s="70"/>
      <c r="C30" s="70"/>
      <c r="D30" s="70"/>
      <c r="E30" s="70"/>
      <c r="F30" s="71"/>
    </row>
    <row r="31" spans="1:6" ht="47.25" customHeight="1" x14ac:dyDescent="0.25">
      <c r="A31" s="28">
        <v>10</v>
      </c>
      <c r="B31" s="28" t="s">
        <v>83</v>
      </c>
      <c r="C31" s="28" t="s">
        <v>258</v>
      </c>
      <c r="D31" s="28" t="s">
        <v>259</v>
      </c>
      <c r="E31" s="28">
        <v>1E-3</v>
      </c>
      <c r="F31" s="29">
        <f>22*1.18</f>
        <v>25.959999999999997</v>
      </c>
    </row>
    <row r="32" spans="1:6" ht="47.25" customHeight="1" x14ac:dyDescent="0.25">
      <c r="A32" s="28">
        <v>11</v>
      </c>
      <c r="B32" s="28" t="s">
        <v>84</v>
      </c>
      <c r="C32" s="28" t="s">
        <v>260</v>
      </c>
      <c r="D32" s="28" t="s">
        <v>259</v>
      </c>
      <c r="E32" s="28">
        <v>1E-3</v>
      </c>
      <c r="F32" s="29">
        <f>22*1.18</f>
        <v>25.959999999999997</v>
      </c>
    </row>
    <row r="33" spans="1:6" ht="47.25" customHeight="1" x14ac:dyDescent="0.25">
      <c r="A33" s="28">
        <v>12</v>
      </c>
      <c r="B33" s="28" t="s">
        <v>85</v>
      </c>
      <c r="C33" s="28" t="s">
        <v>261</v>
      </c>
      <c r="D33" s="28" t="s">
        <v>259</v>
      </c>
      <c r="E33" s="28">
        <v>1E-3</v>
      </c>
      <c r="F33" s="29">
        <f>44*1.18</f>
        <v>51.919999999999995</v>
      </c>
    </row>
    <row r="34" spans="1:6" ht="47.25" customHeight="1" x14ac:dyDescent="0.25">
      <c r="A34" s="28">
        <v>13</v>
      </c>
      <c r="B34" s="28" t="s">
        <v>86</v>
      </c>
      <c r="C34" s="28" t="s">
        <v>87</v>
      </c>
      <c r="D34" s="28" t="s">
        <v>262</v>
      </c>
      <c r="E34" s="28">
        <v>0.01</v>
      </c>
      <c r="F34" s="29">
        <f>140*1.18</f>
        <v>165.2</v>
      </c>
    </row>
    <row r="35" spans="1:6" ht="47.25" customHeight="1" x14ac:dyDescent="0.25">
      <c r="A35" s="28">
        <v>14</v>
      </c>
      <c r="B35" s="28" t="s">
        <v>88</v>
      </c>
      <c r="C35" s="28" t="s">
        <v>89</v>
      </c>
      <c r="D35" s="28" t="s">
        <v>262</v>
      </c>
      <c r="E35" s="28">
        <v>0.01</v>
      </c>
      <c r="F35" s="29">
        <f>206*1.18</f>
        <v>243.07999999999998</v>
      </c>
    </row>
    <row r="36" spans="1:6" ht="47.25" customHeight="1" x14ac:dyDescent="0.25">
      <c r="A36" s="28">
        <v>15</v>
      </c>
      <c r="B36" s="28" t="s">
        <v>90</v>
      </c>
      <c r="C36" s="28" t="s">
        <v>91</v>
      </c>
      <c r="D36" s="28" t="s">
        <v>262</v>
      </c>
      <c r="E36" s="28">
        <v>0.01</v>
      </c>
      <c r="F36" s="29">
        <f>96*1.18</f>
        <v>113.28</v>
      </c>
    </row>
    <row r="37" spans="1:6" ht="47.25" customHeight="1" x14ac:dyDescent="0.25">
      <c r="A37" s="28">
        <v>16</v>
      </c>
      <c r="B37" s="28" t="s">
        <v>92</v>
      </c>
      <c r="C37" s="28" t="s">
        <v>93</v>
      </c>
      <c r="D37" s="28" t="s">
        <v>351</v>
      </c>
      <c r="E37" s="28">
        <v>0.01</v>
      </c>
      <c r="F37" s="30">
        <f>147*1.18/100</f>
        <v>1.7345999999999997</v>
      </c>
    </row>
    <row r="38" spans="1:6" ht="35.25" customHeight="1" x14ac:dyDescent="0.25">
      <c r="A38" s="66" t="s">
        <v>94</v>
      </c>
      <c r="B38" s="70"/>
      <c r="C38" s="70"/>
      <c r="D38" s="70"/>
      <c r="E38" s="70"/>
      <c r="F38" s="71"/>
    </row>
    <row r="39" spans="1:6" ht="83.25" customHeight="1" x14ac:dyDescent="0.25">
      <c r="A39" s="28">
        <v>17</v>
      </c>
      <c r="B39" s="28" t="s">
        <v>95</v>
      </c>
      <c r="C39" s="28" t="s">
        <v>96</v>
      </c>
      <c r="D39" s="28" t="s">
        <v>263</v>
      </c>
      <c r="E39" s="28">
        <v>0.01</v>
      </c>
      <c r="F39" s="29">
        <v>4159.5</v>
      </c>
    </row>
    <row r="40" spans="1:6" ht="47.25" customHeight="1" x14ac:dyDescent="0.25">
      <c r="A40" s="28">
        <v>18</v>
      </c>
      <c r="B40" s="28" t="s">
        <v>97</v>
      </c>
      <c r="C40" s="28" t="s">
        <v>98</v>
      </c>
      <c r="D40" s="28" t="s">
        <v>99</v>
      </c>
      <c r="E40" s="28">
        <v>0.01</v>
      </c>
      <c r="F40" s="29">
        <v>3204.8799999999997</v>
      </c>
    </row>
    <row r="41" spans="1:6" ht="78.75" customHeight="1" x14ac:dyDescent="0.25">
      <c r="A41" s="28">
        <v>19</v>
      </c>
      <c r="B41" s="28" t="s">
        <v>100</v>
      </c>
      <c r="C41" s="28" t="s">
        <v>101</v>
      </c>
      <c r="D41" s="28" t="s">
        <v>264</v>
      </c>
      <c r="E41" s="28">
        <v>0.01</v>
      </c>
      <c r="F41" s="29">
        <v>234.82</v>
      </c>
    </row>
    <row r="42" spans="1:6" ht="75" customHeight="1" x14ac:dyDescent="0.25">
      <c r="A42" s="28">
        <v>20</v>
      </c>
      <c r="B42" s="28" t="s">
        <v>102</v>
      </c>
      <c r="C42" s="28" t="s">
        <v>103</v>
      </c>
      <c r="D42" s="28" t="s">
        <v>264</v>
      </c>
      <c r="E42" s="28">
        <v>0.01</v>
      </c>
      <c r="F42" s="29">
        <v>364.62</v>
      </c>
    </row>
    <row r="43" spans="1:6" ht="69.75" customHeight="1" x14ac:dyDescent="0.25">
      <c r="A43" s="28">
        <v>21</v>
      </c>
      <c r="B43" s="28" t="s">
        <v>104</v>
      </c>
      <c r="C43" s="28" t="s">
        <v>265</v>
      </c>
      <c r="D43" s="28" t="s">
        <v>266</v>
      </c>
      <c r="E43" s="28">
        <v>1E-3</v>
      </c>
      <c r="F43" s="29">
        <v>234.82</v>
      </c>
    </row>
    <row r="44" spans="1:6" ht="47.25" customHeight="1" x14ac:dyDescent="0.25">
      <c r="A44" s="28">
        <v>22</v>
      </c>
      <c r="B44" s="28" t="s">
        <v>105</v>
      </c>
      <c r="C44" s="28" t="s">
        <v>106</v>
      </c>
      <c r="D44" s="28" t="s">
        <v>266</v>
      </c>
      <c r="E44" s="28">
        <v>1E-3</v>
      </c>
      <c r="F44" s="29">
        <v>17.7</v>
      </c>
    </row>
    <row r="45" spans="1:6" ht="57.75" customHeight="1" x14ac:dyDescent="0.25">
      <c r="A45" s="28">
        <v>23</v>
      </c>
      <c r="B45" s="28" t="s">
        <v>107</v>
      </c>
      <c r="C45" s="28" t="s">
        <v>267</v>
      </c>
      <c r="D45" s="28" t="s">
        <v>266</v>
      </c>
      <c r="E45" s="28">
        <v>1E-3</v>
      </c>
      <c r="F45" s="29">
        <v>312.7</v>
      </c>
    </row>
    <row r="46" spans="1:6" ht="47.25" customHeight="1" x14ac:dyDescent="0.25">
      <c r="A46" s="28">
        <v>24</v>
      </c>
      <c r="B46" s="28" t="s">
        <v>108</v>
      </c>
      <c r="C46" s="28" t="s">
        <v>109</v>
      </c>
      <c r="D46" s="28" t="s">
        <v>266</v>
      </c>
      <c r="E46" s="28">
        <v>1E-3</v>
      </c>
      <c r="F46" s="29">
        <v>17.7</v>
      </c>
    </row>
    <row r="47" spans="1:6" ht="47.25" customHeight="1" x14ac:dyDescent="0.25">
      <c r="A47" s="28">
        <v>25</v>
      </c>
      <c r="B47" s="28" t="s">
        <v>110</v>
      </c>
      <c r="C47" s="28" t="s">
        <v>111</v>
      </c>
      <c r="D47" s="28" t="s">
        <v>112</v>
      </c>
      <c r="E47" s="28">
        <v>0.01</v>
      </c>
      <c r="F47" s="29">
        <v>372.88</v>
      </c>
    </row>
    <row r="48" spans="1:6" ht="62.25" customHeight="1" x14ac:dyDescent="0.25">
      <c r="A48" s="28">
        <v>26</v>
      </c>
      <c r="B48" s="28" t="s">
        <v>113</v>
      </c>
      <c r="C48" s="28" t="s">
        <v>359</v>
      </c>
      <c r="D48" s="28" t="s">
        <v>254</v>
      </c>
      <c r="E48" s="28">
        <v>1E-3</v>
      </c>
      <c r="F48" s="29">
        <v>382.32</v>
      </c>
    </row>
    <row r="49" spans="1:6" ht="47.25" customHeight="1" x14ac:dyDescent="0.25">
      <c r="A49" s="28">
        <v>27</v>
      </c>
      <c r="B49" s="28" t="s">
        <v>114</v>
      </c>
      <c r="C49" s="28" t="s">
        <v>115</v>
      </c>
      <c r="D49" s="28" t="s">
        <v>254</v>
      </c>
      <c r="E49" s="28">
        <v>1E-3</v>
      </c>
      <c r="F49" s="29">
        <v>43.66</v>
      </c>
    </row>
    <row r="50" spans="1:6" ht="47.25" customHeight="1" x14ac:dyDescent="0.25">
      <c r="A50" s="28">
        <v>28</v>
      </c>
      <c r="B50" s="28" t="s">
        <v>116</v>
      </c>
      <c r="C50" s="28" t="s">
        <v>117</v>
      </c>
      <c r="D50" s="28" t="s">
        <v>118</v>
      </c>
      <c r="E50" s="28">
        <v>1</v>
      </c>
      <c r="F50" s="29">
        <v>16996.719999999998</v>
      </c>
    </row>
    <row r="51" spans="1:6" ht="54.75" customHeight="1" x14ac:dyDescent="0.25">
      <c r="A51" s="28">
        <v>29</v>
      </c>
      <c r="B51" s="28" t="s">
        <v>119</v>
      </c>
      <c r="C51" s="28" t="s">
        <v>120</v>
      </c>
      <c r="D51" s="28" t="s">
        <v>268</v>
      </c>
      <c r="E51" s="28">
        <v>0.01</v>
      </c>
      <c r="F51" s="29">
        <v>251.33999999999997</v>
      </c>
    </row>
    <row r="52" spans="1:6" ht="71.25" customHeight="1" x14ac:dyDescent="0.25">
      <c r="A52" s="28">
        <v>30</v>
      </c>
      <c r="B52" s="28" t="s">
        <v>121</v>
      </c>
      <c r="C52" s="28" t="s">
        <v>122</v>
      </c>
      <c r="D52" s="28" t="s">
        <v>268</v>
      </c>
      <c r="E52" s="28">
        <v>0.01</v>
      </c>
      <c r="F52" s="29">
        <v>34.22</v>
      </c>
    </row>
    <row r="53" spans="1:6" ht="70.5" customHeight="1" x14ac:dyDescent="0.25">
      <c r="A53" s="28">
        <v>31</v>
      </c>
      <c r="B53" s="28" t="s">
        <v>123</v>
      </c>
      <c r="C53" s="28" t="s">
        <v>124</v>
      </c>
      <c r="D53" s="28" t="s">
        <v>269</v>
      </c>
      <c r="E53" s="28">
        <v>0.01</v>
      </c>
      <c r="F53" s="29">
        <v>304.44</v>
      </c>
    </row>
    <row r="54" spans="1:6" ht="74.25" customHeight="1" x14ac:dyDescent="0.25">
      <c r="A54" s="28">
        <v>32</v>
      </c>
      <c r="B54" s="28" t="s">
        <v>125</v>
      </c>
      <c r="C54" s="28" t="s">
        <v>270</v>
      </c>
      <c r="D54" s="28" t="s">
        <v>271</v>
      </c>
      <c r="E54" s="28">
        <v>0.1</v>
      </c>
      <c r="F54" s="29">
        <v>330.4</v>
      </c>
    </row>
    <row r="55" spans="1:6" ht="74.25" customHeight="1" x14ac:dyDescent="0.25">
      <c r="A55" s="28">
        <v>33</v>
      </c>
      <c r="B55" s="28" t="s">
        <v>126</v>
      </c>
      <c r="C55" s="28" t="s">
        <v>127</v>
      </c>
      <c r="D55" s="28" t="s">
        <v>99</v>
      </c>
      <c r="E55" s="28">
        <v>0.01</v>
      </c>
      <c r="F55" s="29">
        <v>4360.0999999999995</v>
      </c>
    </row>
    <row r="56" spans="1:6" ht="66.75" customHeight="1" x14ac:dyDescent="0.25">
      <c r="A56" s="28">
        <v>34</v>
      </c>
      <c r="B56" s="28" t="s">
        <v>128</v>
      </c>
      <c r="C56" s="28" t="s">
        <v>129</v>
      </c>
      <c r="D56" s="28" t="s">
        <v>130</v>
      </c>
      <c r="E56" s="28">
        <v>0.01</v>
      </c>
      <c r="F56" s="29">
        <v>460.2</v>
      </c>
    </row>
    <row r="57" spans="1:6" ht="45" customHeight="1" x14ac:dyDescent="0.25">
      <c r="A57" s="28">
        <v>35</v>
      </c>
      <c r="B57" s="28" t="s">
        <v>131</v>
      </c>
      <c r="C57" s="28" t="s">
        <v>132</v>
      </c>
      <c r="D57" s="28" t="s">
        <v>133</v>
      </c>
      <c r="E57" s="28">
        <v>0.01</v>
      </c>
      <c r="F57" s="29">
        <v>338.65999999999997</v>
      </c>
    </row>
    <row r="58" spans="1:6" ht="63.75" customHeight="1" x14ac:dyDescent="0.25">
      <c r="A58" s="66" t="s">
        <v>272</v>
      </c>
      <c r="B58" s="70"/>
      <c r="C58" s="70"/>
      <c r="D58" s="70"/>
      <c r="E58" s="70"/>
      <c r="F58" s="71"/>
    </row>
    <row r="59" spans="1:6" ht="57.75" customHeight="1" x14ac:dyDescent="0.25">
      <c r="A59" s="43">
        <v>36</v>
      </c>
      <c r="B59" s="28" t="s">
        <v>134</v>
      </c>
      <c r="C59" s="28" t="s">
        <v>135</v>
      </c>
      <c r="D59" s="28" t="s">
        <v>136</v>
      </c>
      <c r="E59" s="28">
        <v>1</v>
      </c>
      <c r="F59" s="29">
        <v>90270</v>
      </c>
    </row>
    <row r="60" spans="1:6" ht="46.5" customHeight="1" x14ac:dyDescent="0.25">
      <c r="A60" s="28">
        <v>37</v>
      </c>
      <c r="B60" s="28" t="s">
        <v>137</v>
      </c>
      <c r="C60" s="28" t="s">
        <v>138</v>
      </c>
      <c r="D60" s="28" t="s">
        <v>139</v>
      </c>
      <c r="E60" s="28">
        <v>1</v>
      </c>
      <c r="F60" s="29">
        <v>2057.92</v>
      </c>
    </row>
    <row r="61" spans="1:6" ht="60" customHeight="1" x14ac:dyDescent="0.25">
      <c r="A61" s="28">
        <v>38</v>
      </c>
      <c r="B61" s="28" t="s">
        <v>140</v>
      </c>
      <c r="C61" s="28" t="s">
        <v>141</v>
      </c>
      <c r="D61" s="28" t="s">
        <v>142</v>
      </c>
      <c r="E61" s="28">
        <v>1</v>
      </c>
      <c r="F61" s="29">
        <v>1067.8999999999999</v>
      </c>
    </row>
    <row r="62" spans="1:6" ht="63" customHeight="1" x14ac:dyDescent="0.25">
      <c r="A62" s="28">
        <v>39</v>
      </c>
      <c r="B62" s="28" t="s">
        <v>143</v>
      </c>
      <c r="C62" s="28" t="s">
        <v>144</v>
      </c>
      <c r="D62" s="28" t="s">
        <v>142</v>
      </c>
      <c r="E62" s="28">
        <v>1</v>
      </c>
      <c r="F62" s="29">
        <v>1928.12</v>
      </c>
    </row>
    <row r="63" spans="1:6" ht="44.25" customHeight="1" x14ac:dyDescent="0.25">
      <c r="A63" s="28">
        <v>10</v>
      </c>
      <c r="B63" s="28" t="s">
        <v>145</v>
      </c>
      <c r="C63" s="28" t="s">
        <v>146</v>
      </c>
      <c r="D63" s="28" t="s">
        <v>147</v>
      </c>
      <c r="E63" s="28">
        <v>1</v>
      </c>
      <c r="F63" s="29">
        <v>312.7</v>
      </c>
    </row>
    <row r="64" spans="1:6" ht="61.5" customHeight="1" x14ac:dyDescent="0.25">
      <c r="A64" s="28">
        <v>41</v>
      </c>
      <c r="B64" s="28" t="s">
        <v>148</v>
      </c>
      <c r="C64" s="28" t="s">
        <v>149</v>
      </c>
      <c r="D64" s="28" t="s">
        <v>150</v>
      </c>
      <c r="E64" s="28">
        <v>1E-3</v>
      </c>
      <c r="F64" s="29">
        <v>87.32</v>
      </c>
    </row>
    <row r="65" spans="1:6" ht="52.5" customHeight="1" x14ac:dyDescent="0.25">
      <c r="A65" s="28">
        <v>42</v>
      </c>
      <c r="B65" s="28" t="s">
        <v>151</v>
      </c>
      <c r="C65" s="28" t="s">
        <v>152</v>
      </c>
      <c r="D65" s="28" t="s">
        <v>139</v>
      </c>
      <c r="E65" s="28">
        <v>1</v>
      </c>
      <c r="F65" s="29">
        <v>816.56</v>
      </c>
    </row>
    <row r="66" spans="1:6" ht="52.5" customHeight="1" x14ac:dyDescent="0.25">
      <c r="A66" s="28">
        <v>43</v>
      </c>
      <c r="B66" s="28" t="s">
        <v>153</v>
      </c>
      <c r="C66" s="28" t="s">
        <v>154</v>
      </c>
      <c r="D66" s="28" t="s">
        <v>155</v>
      </c>
      <c r="E66" s="28">
        <v>0.01</v>
      </c>
      <c r="F66" s="29">
        <v>77.88</v>
      </c>
    </row>
    <row r="67" spans="1:6" ht="50.25" customHeight="1" x14ac:dyDescent="0.25">
      <c r="A67" s="28">
        <v>44</v>
      </c>
      <c r="B67" s="28" t="s">
        <v>156</v>
      </c>
      <c r="C67" s="28" t="s">
        <v>273</v>
      </c>
      <c r="D67" s="28" t="s">
        <v>157</v>
      </c>
      <c r="E67" s="28">
        <v>1</v>
      </c>
      <c r="F67" s="29">
        <v>87.32</v>
      </c>
    </row>
    <row r="68" spans="1:6" ht="59.25" customHeight="1" x14ac:dyDescent="0.25">
      <c r="A68" s="28">
        <v>45</v>
      </c>
      <c r="B68" s="28" t="s">
        <v>158</v>
      </c>
      <c r="C68" s="28" t="s">
        <v>274</v>
      </c>
      <c r="D68" s="28" t="s">
        <v>157</v>
      </c>
      <c r="E68" s="28">
        <v>1</v>
      </c>
      <c r="F68" s="29">
        <v>260.77999999999997</v>
      </c>
    </row>
    <row r="69" spans="1:6" ht="65.25" customHeight="1" x14ac:dyDescent="0.25">
      <c r="A69" s="28">
        <v>46</v>
      </c>
      <c r="B69" s="28" t="s">
        <v>159</v>
      </c>
      <c r="C69" s="28" t="s">
        <v>160</v>
      </c>
      <c r="D69" s="28" t="s">
        <v>157</v>
      </c>
      <c r="E69" s="28">
        <v>1</v>
      </c>
      <c r="F69" s="29">
        <v>278.47999999999996</v>
      </c>
    </row>
    <row r="70" spans="1:6" ht="42.75" customHeight="1" x14ac:dyDescent="0.25">
      <c r="A70" s="28">
        <v>47</v>
      </c>
      <c r="B70" s="28" t="s">
        <v>161</v>
      </c>
      <c r="C70" s="28" t="s">
        <v>162</v>
      </c>
      <c r="D70" s="28" t="s">
        <v>157</v>
      </c>
      <c r="E70" s="28">
        <v>1</v>
      </c>
      <c r="F70" s="29">
        <v>2179.46</v>
      </c>
    </row>
    <row r="71" spans="1:6" ht="48" customHeight="1" x14ac:dyDescent="0.25">
      <c r="A71" s="28">
        <v>48</v>
      </c>
      <c r="B71" s="28" t="s">
        <v>163</v>
      </c>
      <c r="C71" s="28" t="s">
        <v>164</v>
      </c>
      <c r="D71" s="28" t="s">
        <v>157</v>
      </c>
      <c r="E71" s="28">
        <v>1</v>
      </c>
      <c r="F71" s="29">
        <v>2683.3199999999997</v>
      </c>
    </row>
    <row r="72" spans="1:6" ht="42.75" customHeight="1" x14ac:dyDescent="0.25">
      <c r="A72" s="28">
        <v>49</v>
      </c>
      <c r="B72" s="28" t="s">
        <v>165</v>
      </c>
      <c r="C72" s="28" t="s">
        <v>166</v>
      </c>
      <c r="D72" s="28" t="s">
        <v>157</v>
      </c>
      <c r="E72" s="28">
        <v>1</v>
      </c>
      <c r="F72" s="29">
        <v>955.8</v>
      </c>
    </row>
    <row r="73" spans="1:6" ht="42.75" customHeight="1" x14ac:dyDescent="0.25">
      <c r="A73" s="28">
        <v>50</v>
      </c>
      <c r="B73" s="28" t="s">
        <v>167</v>
      </c>
      <c r="C73" s="28" t="s">
        <v>168</v>
      </c>
      <c r="D73" s="28" t="s">
        <v>157</v>
      </c>
      <c r="E73" s="28">
        <v>1</v>
      </c>
      <c r="F73" s="29">
        <v>1137.52</v>
      </c>
    </row>
    <row r="74" spans="1:6" ht="76.5" customHeight="1" x14ac:dyDescent="0.25">
      <c r="A74" s="28">
        <v>51</v>
      </c>
      <c r="B74" s="28" t="s">
        <v>169</v>
      </c>
      <c r="C74" s="28" t="s">
        <v>275</v>
      </c>
      <c r="D74" s="28" t="s">
        <v>73</v>
      </c>
      <c r="E74" s="28">
        <v>0.01</v>
      </c>
      <c r="F74" s="29">
        <v>25.959999999999997</v>
      </c>
    </row>
    <row r="75" spans="1:6" ht="42.75" customHeight="1" x14ac:dyDescent="0.25">
      <c r="A75" s="66" t="s">
        <v>276</v>
      </c>
      <c r="B75" s="70"/>
      <c r="C75" s="70"/>
      <c r="D75" s="70"/>
      <c r="E75" s="70"/>
      <c r="F75" s="71"/>
    </row>
    <row r="76" spans="1:6" ht="42.75" customHeight="1" x14ac:dyDescent="0.25">
      <c r="A76" s="28">
        <v>52</v>
      </c>
      <c r="B76" s="28" t="s">
        <v>170</v>
      </c>
      <c r="C76" s="28" t="s">
        <v>171</v>
      </c>
      <c r="D76" s="28" t="s">
        <v>118</v>
      </c>
      <c r="E76" s="28">
        <v>1</v>
      </c>
      <c r="F76" s="29">
        <v>103522.58</v>
      </c>
    </row>
    <row r="77" spans="1:6" ht="85.5" customHeight="1" x14ac:dyDescent="0.25">
      <c r="A77" s="28">
        <v>53</v>
      </c>
      <c r="B77" s="28" t="s">
        <v>172</v>
      </c>
      <c r="C77" s="28" t="s">
        <v>173</v>
      </c>
      <c r="D77" s="28" t="s">
        <v>263</v>
      </c>
      <c r="E77" s="28">
        <v>0.01</v>
      </c>
      <c r="F77" s="29">
        <v>5523.58</v>
      </c>
    </row>
    <row r="78" spans="1:6" ht="42.75" customHeight="1" x14ac:dyDescent="0.25">
      <c r="A78" s="28">
        <v>54</v>
      </c>
      <c r="B78" s="28" t="s">
        <v>174</v>
      </c>
      <c r="C78" s="28" t="s">
        <v>277</v>
      </c>
      <c r="D78" s="28" t="s">
        <v>175</v>
      </c>
      <c r="E78" s="28">
        <v>1</v>
      </c>
      <c r="F78" s="29">
        <v>7390.3399999999992</v>
      </c>
    </row>
    <row r="79" spans="1:6" ht="58.5" customHeight="1" x14ac:dyDescent="0.25">
      <c r="A79" s="28">
        <v>55</v>
      </c>
      <c r="B79" s="28" t="s">
        <v>176</v>
      </c>
      <c r="C79" s="28" t="s">
        <v>177</v>
      </c>
      <c r="D79" s="28" t="s">
        <v>278</v>
      </c>
      <c r="E79" s="28">
        <v>0.01</v>
      </c>
      <c r="F79" s="29">
        <v>468.46</v>
      </c>
    </row>
    <row r="80" spans="1:6" ht="58.5" customHeight="1" x14ac:dyDescent="0.25">
      <c r="A80" s="28">
        <v>56</v>
      </c>
      <c r="B80" s="28" t="s">
        <v>178</v>
      </c>
      <c r="C80" s="28" t="s">
        <v>179</v>
      </c>
      <c r="D80" s="28" t="s">
        <v>279</v>
      </c>
      <c r="E80" s="28">
        <v>0.01</v>
      </c>
      <c r="F80" s="29">
        <v>346.91999999999996</v>
      </c>
    </row>
    <row r="81" spans="1:6" ht="69" customHeight="1" x14ac:dyDescent="0.25">
      <c r="A81" s="28">
        <v>57</v>
      </c>
      <c r="B81" s="28" t="s">
        <v>180</v>
      </c>
      <c r="C81" s="28" t="s">
        <v>181</v>
      </c>
      <c r="D81" s="28" t="s">
        <v>280</v>
      </c>
      <c r="E81" s="28">
        <v>0.01</v>
      </c>
      <c r="F81" s="29">
        <v>61.36</v>
      </c>
    </row>
    <row r="82" spans="1:6" ht="42.75" customHeight="1" x14ac:dyDescent="0.25">
      <c r="A82" s="28">
        <v>58</v>
      </c>
      <c r="B82" s="28" t="s">
        <v>182</v>
      </c>
      <c r="C82" s="28" t="s">
        <v>183</v>
      </c>
      <c r="D82" s="28" t="s">
        <v>73</v>
      </c>
      <c r="E82" s="28">
        <v>0.01</v>
      </c>
      <c r="F82" s="29">
        <v>77.88</v>
      </c>
    </row>
    <row r="83" spans="1:6" ht="42.75" customHeight="1" x14ac:dyDescent="0.25">
      <c r="A83" s="28">
        <v>59</v>
      </c>
      <c r="B83" s="28" t="s">
        <v>182</v>
      </c>
      <c r="C83" s="28" t="s">
        <v>184</v>
      </c>
      <c r="D83" s="28" t="s">
        <v>73</v>
      </c>
      <c r="E83" s="28">
        <v>0.01</v>
      </c>
      <c r="F83" s="29">
        <v>182.89999999999998</v>
      </c>
    </row>
    <row r="84" spans="1:6" ht="50.25" customHeight="1" x14ac:dyDescent="0.25">
      <c r="A84" s="28">
        <v>60</v>
      </c>
      <c r="B84" s="28" t="s">
        <v>185</v>
      </c>
      <c r="C84" s="28" t="s">
        <v>186</v>
      </c>
      <c r="D84" s="28" t="s">
        <v>281</v>
      </c>
      <c r="E84" s="28">
        <v>0.01</v>
      </c>
      <c r="F84" s="29">
        <v>320.95999999999998</v>
      </c>
    </row>
    <row r="85" spans="1:6" ht="42.75" customHeight="1" x14ac:dyDescent="0.25">
      <c r="A85" s="28">
        <v>61</v>
      </c>
      <c r="B85" s="28" t="s">
        <v>187</v>
      </c>
      <c r="C85" s="28" t="s">
        <v>188</v>
      </c>
      <c r="D85" s="28" t="s">
        <v>189</v>
      </c>
      <c r="E85" s="28">
        <v>1</v>
      </c>
      <c r="F85" s="29">
        <v>6061.66</v>
      </c>
    </row>
    <row r="86" spans="1:6" ht="42.75" customHeight="1" x14ac:dyDescent="0.25">
      <c r="A86" s="66" t="s">
        <v>282</v>
      </c>
      <c r="B86" s="70"/>
      <c r="C86" s="70"/>
      <c r="D86" s="70"/>
      <c r="E86" s="70"/>
      <c r="F86" s="71"/>
    </row>
    <row r="87" spans="1:6" ht="63.75" customHeight="1" x14ac:dyDescent="0.25">
      <c r="A87" s="28">
        <v>62</v>
      </c>
      <c r="B87" s="28" t="s">
        <v>190</v>
      </c>
      <c r="C87" s="28" t="s">
        <v>191</v>
      </c>
      <c r="D87" s="28" t="s">
        <v>192</v>
      </c>
      <c r="E87" s="28">
        <v>1</v>
      </c>
      <c r="F87" s="29">
        <v>356.35999999999996</v>
      </c>
    </row>
    <row r="88" spans="1:6" ht="40.5" customHeight="1" x14ac:dyDescent="0.25">
      <c r="A88" s="28">
        <v>63</v>
      </c>
      <c r="B88" s="28" t="s">
        <v>193</v>
      </c>
      <c r="C88" s="28" t="s">
        <v>194</v>
      </c>
      <c r="D88" s="28" t="s">
        <v>192</v>
      </c>
      <c r="E88" s="28">
        <v>1</v>
      </c>
      <c r="F88" s="29">
        <v>147.5</v>
      </c>
    </row>
    <row r="89" spans="1:6" ht="54.75" customHeight="1" x14ac:dyDescent="0.25">
      <c r="A89" s="28">
        <v>64</v>
      </c>
      <c r="B89" s="28" t="s">
        <v>195</v>
      </c>
      <c r="C89" s="28" t="s">
        <v>196</v>
      </c>
      <c r="D89" s="28" t="s">
        <v>192</v>
      </c>
      <c r="E89" s="28">
        <v>1</v>
      </c>
      <c r="F89" s="29">
        <v>34.22</v>
      </c>
    </row>
    <row r="90" spans="1:6" ht="55.5" customHeight="1" x14ac:dyDescent="0.25">
      <c r="A90" s="28">
        <v>65</v>
      </c>
      <c r="B90" s="28" t="s">
        <v>197</v>
      </c>
      <c r="C90" s="28" t="s">
        <v>198</v>
      </c>
      <c r="D90" s="28" t="s">
        <v>192</v>
      </c>
      <c r="E90" s="28">
        <v>1</v>
      </c>
      <c r="F90" s="29">
        <v>43.66</v>
      </c>
    </row>
    <row r="91" spans="1:6" ht="55.5" customHeight="1" x14ac:dyDescent="0.25">
      <c r="A91" s="28">
        <v>66</v>
      </c>
      <c r="B91" s="28" t="s">
        <v>199</v>
      </c>
      <c r="C91" s="28" t="s">
        <v>200</v>
      </c>
      <c r="D91" s="28" t="s">
        <v>192</v>
      </c>
      <c r="E91" s="28">
        <v>1</v>
      </c>
      <c r="F91" s="29">
        <v>51.919999999999995</v>
      </c>
    </row>
    <row r="92" spans="1:6" ht="65.25" customHeight="1" x14ac:dyDescent="0.25">
      <c r="A92" s="28">
        <v>67</v>
      </c>
      <c r="B92" s="28" t="s">
        <v>201</v>
      </c>
      <c r="C92" s="28" t="s">
        <v>202</v>
      </c>
      <c r="D92" s="28" t="s">
        <v>192</v>
      </c>
      <c r="E92" s="28">
        <v>1</v>
      </c>
      <c r="F92" s="29">
        <v>61.36</v>
      </c>
    </row>
    <row r="93" spans="1:6" ht="53.25" customHeight="1" x14ac:dyDescent="0.25">
      <c r="A93" s="28">
        <v>68</v>
      </c>
      <c r="B93" s="28" t="s">
        <v>203</v>
      </c>
      <c r="C93" s="28" t="s">
        <v>204</v>
      </c>
      <c r="D93" s="28" t="s">
        <v>192</v>
      </c>
      <c r="E93" s="28">
        <v>1</v>
      </c>
      <c r="F93" s="29">
        <v>69.61999999999999</v>
      </c>
    </row>
    <row r="94" spans="1:6" ht="60" customHeight="1" x14ac:dyDescent="0.25">
      <c r="A94" s="28">
        <v>69</v>
      </c>
      <c r="B94" s="28" t="s">
        <v>205</v>
      </c>
      <c r="C94" s="28" t="s">
        <v>206</v>
      </c>
      <c r="D94" s="28" t="s">
        <v>192</v>
      </c>
      <c r="E94" s="28">
        <v>1</v>
      </c>
      <c r="F94" s="29">
        <v>95.58</v>
      </c>
    </row>
    <row r="95" spans="1:6" ht="57.75" customHeight="1" x14ac:dyDescent="0.25">
      <c r="A95" s="66" t="s">
        <v>283</v>
      </c>
      <c r="B95" s="70"/>
      <c r="C95" s="70"/>
      <c r="D95" s="70"/>
      <c r="E95" s="70"/>
      <c r="F95" s="71"/>
    </row>
    <row r="96" spans="1:6" ht="45" customHeight="1" x14ac:dyDescent="0.25">
      <c r="A96" s="28">
        <v>70</v>
      </c>
      <c r="B96" s="29" t="s">
        <v>207</v>
      </c>
      <c r="C96" s="29" t="s">
        <v>208</v>
      </c>
      <c r="D96" s="28" t="s">
        <v>284</v>
      </c>
      <c r="E96" s="29">
        <v>1</v>
      </c>
      <c r="F96" s="29">
        <v>4525.3</v>
      </c>
    </row>
    <row r="97" spans="1:6" ht="62.25" customHeight="1" x14ac:dyDescent="0.25">
      <c r="A97" s="28">
        <v>71</v>
      </c>
      <c r="B97" s="28" t="s">
        <v>209</v>
      </c>
      <c r="C97" s="28" t="s">
        <v>210</v>
      </c>
      <c r="D97" s="28" t="s">
        <v>211</v>
      </c>
      <c r="E97" s="28">
        <v>1</v>
      </c>
      <c r="F97" s="29">
        <v>14260.3</v>
      </c>
    </row>
    <row r="98" spans="1:6" ht="52.5" customHeight="1" x14ac:dyDescent="0.25">
      <c r="A98" s="28">
        <v>72</v>
      </c>
      <c r="B98" s="28" t="s">
        <v>212</v>
      </c>
      <c r="C98" s="28" t="s">
        <v>213</v>
      </c>
      <c r="D98" s="28" t="s">
        <v>211</v>
      </c>
      <c r="E98" s="28">
        <v>1</v>
      </c>
      <c r="F98" s="29">
        <v>44935.579999999994</v>
      </c>
    </row>
    <row r="99" spans="1:6" ht="54.75" customHeight="1" x14ac:dyDescent="0.25">
      <c r="A99" s="28">
        <v>73</v>
      </c>
      <c r="B99" s="28" t="s">
        <v>214</v>
      </c>
      <c r="C99" s="28" t="s">
        <v>285</v>
      </c>
      <c r="D99" s="28" t="s">
        <v>215</v>
      </c>
      <c r="E99" s="28">
        <v>1</v>
      </c>
      <c r="F99" s="29">
        <v>460.2</v>
      </c>
    </row>
    <row r="100" spans="1:6" ht="52.5" customHeight="1" x14ac:dyDescent="0.25">
      <c r="A100" s="28">
        <v>74</v>
      </c>
      <c r="B100" s="28" t="s">
        <v>216</v>
      </c>
      <c r="C100" s="28" t="s">
        <v>286</v>
      </c>
      <c r="D100" s="28" t="s">
        <v>215</v>
      </c>
      <c r="E100" s="28">
        <v>1</v>
      </c>
      <c r="F100" s="29">
        <v>165.2</v>
      </c>
    </row>
    <row r="101" spans="1:6" ht="46.5" customHeight="1" x14ac:dyDescent="0.25">
      <c r="A101" s="28">
        <v>75</v>
      </c>
      <c r="B101" s="28" t="s">
        <v>217</v>
      </c>
      <c r="C101" s="28" t="s">
        <v>218</v>
      </c>
      <c r="D101" s="28" t="s">
        <v>284</v>
      </c>
      <c r="E101" s="28">
        <v>1</v>
      </c>
      <c r="F101" s="29">
        <v>990.02</v>
      </c>
    </row>
    <row r="102" spans="1:6" ht="35.25" customHeight="1" x14ac:dyDescent="0.25">
      <c r="A102" s="28">
        <v>76</v>
      </c>
      <c r="B102" s="28" t="s">
        <v>219</v>
      </c>
      <c r="C102" s="28" t="s">
        <v>220</v>
      </c>
      <c r="D102" s="28" t="s">
        <v>284</v>
      </c>
      <c r="E102" s="28">
        <v>1</v>
      </c>
      <c r="F102" s="29">
        <v>2041.3999999999999</v>
      </c>
    </row>
    <row r="103" spans="1:6" ht="35.25" customHeight="1" x14ac:dyDescent="0.25">
      <c r="A103" s="28">
        <v>77</v>
      </c>
      <c r="B103" s="28" t="s">
        <v>221</v>
      </c>
      <c r="C103" s="28" t="s">
        <v>222</v>
      </c>
      <c r="D103" s="28" t="s">
        <v>284</v>
      </c>
      <c r="E103" s="28">
        <v>1</v>
      </c>
      <c r="F103" s="29">
        <v>1511.58</v>
      </c>
    </row>
    <row r="104" spans="1:6" ht="45.75" customHeight="1" x14ac:dyDescent="0.25">
      <c r="A104" s="28">
        <v>78</v>
      </c>
      <c r="B104" s="28" t="s">
        <v>223</v>
      </c>
      <c r="C104" s="28" t="s">
        <v>224</v>
      </c>
      <c r="D104" s="28" t="s">
        <v>284</v>
      </c>
      <c r="E104" s="28">
        <v>1</v>
      </c>
      <c r="F104" s="29">
        <v>677.31999999999994</v>
      </c>
    </row>
    <row r="105" spans="1:6" ht="59.25" customHeight="1" x14ac:dyDescent="0.25">
      <c r="A105" s="28">
        <v>79</v>
      </c>
      <c r="B105" s="28" t="s">
        <v>225</v>
      </c>
      <c r="C105" s="28" t="s">
        <v>226</v>
      </c>
      <c r="D105" s="28" t="s">
        <v>284</v>
      </c>
      <c r="E105" s="28">
        <v>1</v>
      </c>
      <c r="F105" s="29">
        <v>1119.82</v>
      </c>
    </row>
    <row r="106" spans="1:6" ht="55.5" customHeight="1" x14ac:dyDescent="0.25">
      <c r="A106" s="28">
        <v>80</v>
      </c>
      <c r="B106" s="28" t="s">
        <v>227</v>
      </c>
      <c r="C106" s="28" t="s">
        <v>228</v>
      </c>
      <c r="D106" s="28" t="s">
        <v>284</v>
      </c>
      <c r="E106" s="28">
        <v>1</v>
      </c>
      <c r="F106" s="29">
        <v>860.21999999999991</v>
      </c>
    </row>
    <row r="107" spans="1:6" ht="57.75" customHeight="1" x14ac:dyDescent="0.25">
      <c r="A107" s="28">
        <v>81</v>
      </c>
      <c r="B107" s="28" t="s">
        <v>229</v>
      </c>
      <c r="C107" s="28" t="s">
        <v>230</v>
      </c>
      <c r="D107" s="28" t="s">
        <v>211</v>
      </c>
      <c r="E107" s="28">
        <v>1</v>
      </c>
      <c r="F107" s="29">
        <v>3864.5</v>
      </c>
    </row>
    <row r="108" spans="1:6" ht="60.75" customHeight="1" x14ac:dyDescent="0.25">
      <c r="A108" s="28">
        <v>82</v>
      </c>
      <c r="B108" s="28" t="s">
        <v>231</v>
      </c>
      <c r="C108" s="28" t="s">
        <v>232</v>
      </c>
      <c r="D108" s="28" t="s">
        <v>211</v>
      </c>
      <c r="E108" s="28">
        <v>1</v>
      </c>
      <c r="F108" s="29">
        <v>2571.2199999999998</v>
      </c>
    </row>
    <row r="109" spans="1:6" ht="46.5" customHeight="1" x14ac:dyDescent="0.25">
      <c r="A109" s="28">
        <v>83</v>
      </c>
      <c r="B109" s="28" t="s">
        <v>233</v>
      </c>
      <c r="C109" s="28" t="s">
        <v>234</v>
      </c>
      <c r="D109" s="28" t="s">
        <v>287</v>
      </c>
      <c r="E109" s="28">
        <v>1</v>
      </c>
      <c r="F109" s="29">
        <v>173.45999999999998</v>
      </c>
    </row>
    <row r="110" spans="1:6" ht="37.5" customHeight="1" x14ac:dyDescent="0.25">
      <c r="A110" s="28">
        <v>84</v>
      </c>
      <c r="B110" s="28" t="s">
        <v>235</v>
      </c>
      <c r="C110" s="28" t="s">
        <v>236</v>
      </c>
      <c r="D110" s="28" t="s">
        <v>211</v>
      </c>
      <c r="E110" s="28">
        <v>1</v>
      </c>
      <c r="F110" s="29">
        <v>84286.22</v>
      </c>
    </row>
    <row r="111" spans="1:6" ht="37.5" customHeight="1" x14ac:dyDescent="0.25">
      <c r="A111" s="28">
        <v>85</v>
      </c>
      <c r="B111" s="28" t="s">
        <v>212</v>
      </c>
      <c r="C111" s="28" t="s">
        <v>213</v>
      </c>
      <c r="D111" s="28" t="s">
        <v>211</v>
      </c>
      <c r="E111" s="28">
        <v>1</v>
      </c>
      <c r="F111" s="29">
        <v>44935.579999999994</v>
      </c>
    </row>
    <row r="112" spans="1:6" ht="37.5" customHeight="1" x14ac:dyDescent="0.25">
      <c r="A112" s="28">
        <v>87</v>
      </c>
      <c r="B112" s="28" t="s">
        <v>237</v>
      </c>
      <c r="C112" s="28" t="s">
        <v>238</v>
      </c>
      <c r="D112" s="28" t="s">
        <v>287</v>
      </c>
      <c r="E112" s="28">
        <v>1</v>
      </c>
      <c r="F112" s="29">
        <v>243.07999999999998</v>
      </c>
    </row>
    <row r="113" spans="1:6" ht="37.5" customHeight="1" x14ac:dyDescent="0.25">
      <c r="A113" s="28">
        <v>88</v>
      </c>
      <c r="B113" s="28" t="s">
        <v>240</v>
      </c>
      <c r="C113" s="28" t="s">
        <v>241</v>
      </c>
      <c r="D113" s="28" t="s">
        <v>215</v>
      </c>
      <c r="E113" s="28">
        <v>1</v>
      </c>
      <c r="F113" s="29">
        <v>95.58</v>
      </c>
    </row>
    <row r="114" spans="1:6" ht="37.5" customHeight="1" x14ac:dyDescent="0.25">
      <c r="A114" s="66" t="s">
        <v>288</v>
      </c>
      <c r="B114" s="67"/>
      <c r="C114" s="67"/>
      <c r="D114" s="67"/>
      <c r="E114" s="67"/>
      <c r="F114" s="68"/>
    </row>
    <row r="115" spans="1:6" ht="37.5" customHeight="1" x14ac:dyDescent="0.25">
      <c r="A115" s="66" t="s">
        <v>289</v>
      </c>
      <c r="B115" s="67"/>
      <c r="C115" s="67"/>
      <c r="D115" s="67"/>
      <c r="E115" s="67"/>
      <c r="F115" s="68"/>
    </row>
    <row r="116" spans="1:6" ht="37.5" customHeight="1" x14ac:dyDescent="0.25">
      <c r="A116" s="28">
        <v>89</v>
      </c>
      <c r="B116" s="28" t="s">
        <v>290</v>
      </c>
      <c r="C116" s="28" t="s">
        <v>291</v>
      </c>
      <c r="D116" s="28" t="s">
        <v>215</v>
      </c>
      <c r="E116" s="28">
        <v>1</v>
      </c>
      <c r="F116" s="31">
        <v>10441</v>
      </c>
    </row>
    <row r="117" spans="1:6" ht="37.5" customHeight="1" x14ac:dyDescent="0.25">
      <c r="A117" s="28">
        <v>90</v>
      </c>
      <c r="B117" s="28" t="s">
        <v>290</v>
      </c>
      <c r="C117" s="28" t="s">
        <v>292</v>
      </c>
      <c r="D117" s="28" t="s">
        <v>215</v>
      </c>
      <c r="E117" s="28">
        <v>1</v>
      </c>
      <c r="F117" s="31">
        <v>12437</v>
      </c>
    </row>
    <row r="118" spans="1:6" ht="37.5" customHeight="1" x14ac:dyDescent="0.25">
      <c r="A118" s="28">
        <v>91</v>
      </c>
      <c r="B118" s="28" t="s">
        <v>290</v>
      </c>
      <c r="C118" s="28" t="s">
        <v>293</v>
      </c>
      <c r="D118" s="28" t="s">
        <v>215</v>
      </c>
      <c r="E118" s="28">
        <v>1</v>
      </c>
      <c r="F118" s="31">
        <v>11204</v>
      </c>
    </row>
    <row r="119" spans="1:6" ht="37.5" customHeight="1" x14ac:dyDescent="0.25">
      <c r="A119" s="28">
        <v>92</v>
      </c>
      <c r="B119" s="28" t="s">
        <v>290</v>
      </c>
      <c r="C119" s="28" t="s">
        <v>294</v>
      </c>
      <c r="D119" s="28" t="s">
        <v>215</v>
      </c>
      <c r="E119" s="28">
        <v>1</v>
      </c>
      <c r="F119" s="31">
        <v>11496</v>
      </c>
    </row>
    <row r="120" spans="1:6" ht="34.5" customHeight="1" x14ac:dyDescent="0.25">
      <c r="A120" s="28">
        <v>93</v>
      </c>
      <c r="B120" s="28" t="s">
        <v>290</v>
      </c>
      <c r="C120" s="28" t="s">
        <v>295</v>
      </c>
      <c r="D120" s="28" t="s">
        <v>215</v>
      </c>
      <c r="E120" s="28">
        <v>1</v>
      </c>
      <c r="F120" s="31">
        <v>5358</v>
      </c>
    </row>
    <row r="121" spans="1:6" ht="33.75" customHeight="1" x14ac:dyDescent="0.25">
      <c r="A121" s="28">
        <v>94</v>
      </c>
      <c r="B121" s="28" t="s">
        <v>290</v>
      </c>
      <c r="C121" s="28" t="s">
        <v>296</v>
      </c>
      <c r="D121" s="28" t="s">
        <v>215</v>
      </c>
      <c r="E121" s="28">
        <v>1</v>
      </c>
      <c r="F121" s="31">
        <v>5358</v>
      </c>
    </row>
    <row r="122" spans="1:6" ht="28.5" customHeight="1" x14ac:dyDescent="0.25">
      <c r="A122" s="28">
        <v>95</v>
      </c>
      <c r="B122" s="28" t="s">
        <v>290</v>
      </c>
      <c r="C122" s="28" t="s">
        <v>297</v>
      </c>
      <c r="D122" s="28" t="s">
        <v>215</v>
      </c>
      <c r="E122" s="28">
        <v>1</v>
      </c>
      <c r="F122" s="31">
        <v>263487</v>
      </c>
    </row>
    <row r="123" spans="1:6" ht="28.5" customHeight="1" x14ac:dyDescent="0.25">
      <c r="A123" s="28">
        <v>96</v>
      </c>
      <c r="B123" s="28" t="s">
        <v>290</v>
      </c>
      <c r="C123" s="28" t="s">
        <v>298</v>
      </c>
      <c r="D123" s="28" t="s">
        <v>215</v>
      </c>
      <c r="E123" s="28">
        <v>1</v>
      </c>
      <c r="F123" s="31">
        <v>170697</v>
      </c>
    </row>
    <row r="124" spans="1:6" ht="39.75" customHeight="1" x14ac:dyDescent="0.25">
      <c r="A124" s="28">
        <v>97</v>
      </c>
      <c r="B124" s="28" t="s">
        <v>290</v>
      </c>
      <c r="C124" s="28" t="s">
        <v>299</v>
      </c>
      <c r="D124" s="28" t="s">
        <v>215</v>
      </c>
      <c r="E124" s="28">
        <v>1</v>
      </c>
      <c r="F124" s="31">
        <v>211955</v>
      </c>
    </row>
    <row r="125" spans="1:6" ht="43.5" customHeight="1" x14ac:dyDescent="0.25">
      <c r="A125" s="28">
        <v>98</v>
      </c>
      <c r="B125" s="28" t="s">
        <v>290</v>
      </c>
      <c r="C125" s="28" t="s">
        <v>300</v>
      </c>
      <c r="D125" s="28" t="s">
        <v>215</v>
      </c>
      <c r="E125" s="28">
        <v>1</v>
      </c>
      <c r="F125" s="31">
        <v>288379</v>
      </c>
    </row>
    <row r="126" spans="1:6" ht="28.5" customHeight="1" x14ac:dyDescent="0.25">
      <c r="A126" s="28">
        <v>99</v>
      </c>
      <c r="B126" s="28" t="s">
        <v>290</v>
      </c>
      <c r="C126" s="28" t="s">
        <v>301</v>
      </c>
      <c r="D126" s="28" t="s">
        <v>215</v>
      </c>
      <c r="E126" s="28">
        <v>1</v>
      </c>
      <c r="F126" s="31">
        <v>208272</v>
      </c>
    </row>
    <row r="127" spans="1:6" ht="28.5" customHeight="1" x14ac:dyDescent="0.25">
      <c r="A127" s="28">
        <v>100</v>
      </c>
      <c r="B127" s="28" t="s">
        <v>290</v>
      </c>
      <c r="C127" s="28" t="s">
        <v>302</v>
      </c>
      <c r="D127" s="28" t="s">
        <v>215</v>
      </c>
      <c r="E127" s="28">
        <v>1</v>
      </c>
      <c r="F127" s="31">
        <v>413103</v>
      </c>
    </row>
    <row r="128" spans="1:6" ht="41.25" customHeight="1" x14ac:dyDescent="0.25">
      <c r="A128" s="28">
        <v>101</v>
      </c>
      <c r="B128" s="28" t="s">
        <v>290</v>
      </c>
      <c r="C128" s="28" t="s">
        <v>303</v>
      </c>
      <c r="D128" s="28" t="s">
        <v>215</v>
      </c>
      <c r="E128" s="28">
        <v>1</v>
      </c>
      <c r="F128" s="31">
        <v>19404</v>
      </c>
    </row>
    <row r="129" spans="1:6" ht="28.5" customHeight="1" x14ac:dyDescent="0.25">
      <c r="A129" s="28">
        <v>102</v>
      </c>
      <c r="B129" s="28" t="s">
        <v>290</v>
      </c>
      <c r="C129" s="28" t="s">
        <v>304</v>
      </c>
      <c r="D129" s="28" t="s">
        <v>215</v>
      </c>
      <c r="E129" s="28">
        <v>1</v>
      </c>
      <c r="F129" s="31">
        <v>23529</v>
      </c>
    </row>
    <row r="130" spans="1:6" ht="37.5" customHeight="1" x14ac:dyDescent="0.25">
      <c r="A130" s="28">
        <v>103</v>
      </c>
      <c r="B130" s="28" t="s">
        <v>290</v>
      </c>
      <c r="C130" s="28" t="s">
        <v>305</v>
      </c>
      <c r="D130" s="28" t="s">
        <v>215</v>
      </c>
      <c r="E130" s="28">
        <v>1</v>
      </c>
      <c r="F130" s="31">
        <v>36972</v>
      </c>
    </row>
    <row r="131" spans="1:6" ht="33.75" customHeight="1" x14ac:dyDescent="0.25">
      <c r="A131" s="28">
        <v>104</v>
      </c>
      <c r="B131" s="28" t="s">
        <v>290</v>
      </c>
      <c r="C131" s="28" t="s">
        <v>306</v>
      </c>
      <c r="D131" s="28" t="s">
        <v>215</v>
      </c>
      <c r="E131" s="28">
        <v>1</v>
      </c>
      <c r="F131" s="31">
        <v>20614</v>
      </c>
    </row>
    <row r="132" spans="1:6" ht="48.75" customHeight="1" x14ac:dyDescent="0.25">
      <c r="A132" s="28">
        <v>105</v>
      </c>
      <c r="B132" s="28" t="s">
        <v>290</v>
      </c>
      <c r="C132" s="28" t="s">
        <v>307</v>
      </c>
      <c r="D132" s="28" t="s">
        <v>215</v>
      </c>
      <c r="E132" s="28">
        <v>1</v>
      </c>
      <c r="F132" s="31">
        <v>16694</v>
      </c>
    </row>
    <row r="133" spans="1:6" ht="52.5" customHeight="1" x14ac:dyDescent="0.25">
      <c r="A133" s="28">
        <v>106</v>
      </c>
      <c r="B133" s="28" t="s">
        <v>290</v>
      </c>
      <c r="C133" s="28" t="s">
        <v>308</v>
      </c>
      <c r="D133" s="28" t="s">
        <v>215</v>
      </c>
      <c r="E133" s="28">
        <v>1</v>
      </c>
      <c r="F133" s="31">
        <v>78245</v>
      </c>
    </row>
    <row r="134" spans="1:6" ht="28.5" customHeight="1" x14ac:dyDescent="0.25">
      <c r="A134" s="28">
        <v>107</v>
      </c>
      <c r="B134" s="28" t="s">
        <v>290</v>
      </c>
      <c r="C134" s="28" t="s">
        <v>309</v>
      </c>
      <c r="D134" s="28" t="s">
        <v>215</v>
      </c>
      <c r="E134" s="28">
        <v>1</v>
      </c>
      <c r="F134" s="31">
        <v>68342</v>
      </c>
    </row>
    <row r="135" spans="1:6" ht="28.5" customHeight="1" x14ac:dyDescent="0.25">
      <c r="A135" s="28">
        <v>108</v>
      </c>
      <c r="B135" s="28" t="s">
        <v>290</v>
      </c>
      <c r="C135" s="28" t="s">
        <v>310</v>
      </c>
      <c r="D135" s="28" t="s">
        <v>215</v>
      </c>
      <c r="E135" s="28">
        <v>1</v>
      </c>
      <c r="F135" s="31">
        <v>131082</v>
      </c>
    </row>
    <row r="136" spans="1:6" ht="28.5" customHeight="1" x14ac:dyDescent="0.25">
      <c r="A136" s="28">
        <v>109</v>
      </c>
      <c r="B136" s="28" t="s">
        <v>290</v>
      </c>
      <c r="C136" s="28" t="s">
        <v>311</v>
      </c>
      <c r="D136" s="28" t="s">
        <v>215</v>
      </c>
      <c r="E136" s="28">
        <v>1</v>
      </c>
      <c r="F136" s="31">
        <v>52050</v>
      </c>
    </row>
    <row r="137" spans="1:6" ht="45" customHeight="1" x14ac:dyDescent="0.25">
      <c r="A137" s="28">
        <v>110</v>
      </c>
      <c r="B137" s="28" t="s">
        <v>290</v>
      </c>
      <c r="C137" s="28" t="s">
        <v>312</v>
      </c>
      <c r="D137" s="28" t="s">
        <v>215</v>
      </c>
      <c r="E137" s="28">
        <v>1</v>
      </c>
      <c r="F137" s="31">
        <v>105319</v>
      </c>
    </row>
    <row r="138" spans="1:6" ht="51.75" customHeight="1" x14ac:dyDescent="0.25">
      <c r="A138" s="28">
        <v>111</v>
      </c>
      <c r="B138" s="28" t="s">
        <v>290</v>
      </c>
      <c r="C138" s="28" t="s">
        <v>313</v>
      </c>
      <c r="D138" s="28" t="s">
        <v>215</v>
      </c>
      <c r="E138" s="28">
        <v>1</v>
      </c>
      <c r="F138" s="31">
        <v>176003</v>
      </c>
    </row>
    <row r="139" spans="1:6" ht="45.75" customHeight="1" x14ac:dyDescent="0.25">
      <c r="A139" s="28">
        <v>112</v>
      </c>
      <c r="B139" s="28" t="s">
        <v>290</v>
      </c>
      <c r="C139" s="28" t="s">
        <v>314</v>
      </c>
      <c r="D139" s="28" t="s">
        <v>215</v>
      </c>
      <c r="E139" s="28">
        <v>1</v>
      </c>
      <c r="F139" s="31">
        <v>31818</v>
      </c>
    </row>
    <row r="140" spans="1:6" ht="38.25" customHeight="1" x14ac:dyDescent="0.25">
      <c r="A140" s="28">
        <v>113</v>
      </c>
      <c r="B140" s="28" t="s">
        <v>290</v>
      </c>
      <c r="C140" s="28" t="s">
        <v>315</v>
      </c>
      <c r="D140" s="28" t="s">
        <v>215</v>
      </c>
      <c r="E140" s="28">
        <v>1</v>
      </c>
      <c r="F140" s="31">
        <v>29129</v>
      </c>
    </row>
    <row r="141" spans="1:6" ht="36" customHeight="1" x14ac:dyDescent="0.25">
      <c r="A141" s="28">
        <v>114</v>
      </c>
      <c r="B141" s="28" t="s">
        <v>290</v>
      </c>
      <c r="C141" s="28" t="s">
        <v>316</v>
      </c>
      <c r="D141" s="28" t="s">
        <v>215</v>
      </c>
      <c r="E141" s="28">
        <v>1</v>
      </c>
      <c r="F141" s="31">
        <v>12100</v>
      </c>
    </row>
    <row r="142" spans="1:6" ht="42" customHeight="1" x14ac:dyDescent="0.25">
      <c r="A142" s="28">
        <v>115</v>
      </c>
      <c r="B142" s="28" t="s">
        <v>290</v>
      </c>
      <c r="C142" s="28" t="s">
        <v>317</v>
      </c>
      <c r="D142" s="28" t="s">
        <v>215</v>
      </c>
      <c r="E142" s="28">
        <v>1</v>
      </c>
      <c r="F142" s="31">
        <v>54516</v>
      </c>
    </row>
    <row r="143" spans="1:6" ht="45.75" customHeight="1" x14ac:dyDescent="0.25">
      <c r="A143" s="28">
        <v>116</v>
      </c>
      <c r="B143" s="28" t="s">
        <v>290</v>
      </c>
      <c r="C143" s="28" t="s">
        <v>318</v>
      </c>
      <c r="D143" s="28" t="s">
        <v>215</v>
      </c>
      <c r="E143" s="28">
        <v>1</v>
      </c>
      <c r="F143" s="31">
        <v>62314</v>
      </c>
    </row>
    <row r="144" spans="1:6" ht="28.5" customHeight="1" x14ac:dyDescent="0.25">
      <c r="A144" s="28">
        <v>117</v>
      </c>
      <c r="B144" s="28" t="s">
        <v>290</v>
      </c>
      <c r="C144" s="28" t="s">
        <v>319</v>
      </c>
      <c r="D144" s="28" t="s">
        <v>215</v>
      </c>
      <c r="E144" s="28">
        <v>1</v>
      </c>
      <c r="F144" s="31">
        <v>48758</v>
      </c>
    </row>
    <row r="145" spans="1:6" ht="39.75" customHeight="1" x14ac:dyDescent="0.25">
      <c r="A145" s="28">
        <v>118</v>
      </c>
      <c r="B145" s="28" t="s">
        <v>290</v>
      </c>
      <c r="C145" s="28" t="s">
        <v>320</v>
      </c>
      <c r="D145" s="28" t="s">
        <v>215</v>
      </c>
      <c r="E145" s="28">
        <v>1</v>
      </c>
      <c r="F145" s="31">
        <v>75847</v>
      </c>
    </row>
    <row r="146" spans="1:6" ht="39.75" customHeight="1" x14ac:dyDescent="0.25">
      <c r="A146" s="28">
        <v>119</v>
      </c>
      <c r="B146" s="28" t="s">
        <v>290</v>
      </c>
      <c r="C146" s="28" t="s">
        <v>321</v>
      </c>
      <c r="D146" s="28" t="s">
        <v>215</v>
      </c>
      <c r="E146" s="28">
        <v>1</v>
      </c>
      <c r="F146" s="31">
        <v>170181</v>
      </c>
    </row>
    <row r="147" spans="1:6" ht="39.75" customHeight="1" x14ac:dyDescent="0.25">
      <c r="A147" s="28">
        <v>120</v>
      </c>
      <c r="B147" s="28" t="s">
        <v>290</v>
      </c>
      <c r="C147" s="28" t="s">
        <v>322</v>
      </c>
      <c r="D147" s="28" t="s">
        <v>215</v>
      </c>
      <c r="E147" s="28">
        <v>1</v>
      </c>
      <c r="F147" s="31">
        <v>125367</v>
      </c>
    </row>
    <row r="148" spans="1:6" ht="39.75" customHeight="1" x14ac:dyDescent="0.25">
      <c r="A148" s="28">
        <v>121</v>
      </c>
      <c r="B148" s="28" t="s">
        <v>290</v>
      </c>
      <c r="C148" s="28" t="s">
        <v>323</v>
      </c>
      <c r="D148" s="28" t="s">
        <v>215</v>
      </c>
      <c r="E148" s="28">
        <v>1</v>
      </c>
      <c r="F148" s="31">
        <v>94872</v>
      </c>
    </row>
    <row r="149" spans="1:6" ht="39.75" customHeight="1" x14ac:dyDescent="0.25">
      <c r="A149" s="28">
        <v>122</v>
      </c>
      <c r="B149" s="28" t="s">
        <v>290</v>
      </c>
      <c r="C149" s="28" t="s">
        <v>324</v>
      </c>
      <c r="D149" s="28" t="s">
        <v>215</v>
      </c>
      <c r="E149" s="28">
        <v>1</v>
      </c>
      <c r="F149" s="31">
        <v>102849</v>
      </c>
    </row>
    <row r="150" spans="1:6" ht="39.75" customHeight="1" x14ac:dyDescent="0.25">
      <c r="A150" s="28">
        <v>123</v>
      </c>
      <c r="B150" s="28" t="s">
        <v>290</v>
      </c>
      <c r="C150" s="28" t="s">
        <v>325</v>
      </c>
      <c r="D150" s="28" t="s">
        <v>215</v>
      </c>
      <c r="E150" s="28">
        <v>1</v>
      </c>
      <c r="F150" s="31">
        <v>158104</v>
      </c>
    </row>
    <row r="151" spans="1:6" ht="39.75" customHeight="1" x14ac:dyDescent="0.25">
      <c r="A151" s="28">
        <v>124</v>
      </c>
      <c r="B151" s="28" t="s">
        <v>290</v>
      </c>
      <c r="C151" s="28" t="s">
        <v>326</v>
      </c>
      <c r="D151" s="28" t="s">
        <v>215</v>
      </c>
      <c r="E151" s="28">
        <v>1</v>
      </c>
      <c r="F151" s="31">
        <v>326643</v>
      </c>
    </row>
    <row r="152" spans="1:6" ht="39.75" customHeight="1" x14ac:dyDescent="0.25">
      <c r="A152" s="28">
        <v>125</v>
      </c>
      <c r="B152" s="28" t="s">
        <v>290</v>
      </c>
      <c r="C152" s="28" t="s">
        <v>327</v>
      </c>
      <c r="D152" s="28" t="s">
        <v>215</v>
      </c>
      <c r="E152" s="28">
        <v>1</v>
      </c>
      <c r="F152" s="31">
        <v>39084</v>
      </c>
    </row>
    <row r="153" spans="1:6" ht="39.75" customHeight="1" x14ac:dyDescent="0.25">
      <c r="A153" s="28">
        <v>126</v>
      </c>
      <c r="B153" s="28" t="s">
        <v>290</v>
      </c>
      <c r="C153" s="28" t="s">
        <v>328</v>
      </c>
      <c r="D153" s="28" t="s">
        <v>215</v>
      </c>
      <c r="E153" s="28">
        <v>1</v>
      </c>
      <c r="F153" s="31">
        <v>25445</v>
      </c>
    </row>
    <row r="154" spans="1:6" ht="39.75" customHeight="1" x14ac:dyDescent="0.25">
      <c r="A154" s="66" t="s">
        <v>329</v>
      </c>
      <c r="B154" s="67"/>
      <c r="C154" s="67"/>
      <c r="D154" s="67"/>
      <c r="E154" s="67"/>
      <c r="F154" s="68"/>
    </row>
    <row r="155" spans="1:6" ht="39.75" customHeight="1" x14ac:dyDescent="0.25">
      <c r="A155" s="28">
        <v>127</v>
      </c>
      <c r="B155" s="28" t="s">
        <v>290</v>
      </c>
      <c r="C155" s="28" t="s">
        <v>330</v>
      </c>
      <c r="D155" s="28" t="s">
        <v>239</v>
      </c>
      <c r="E155" s="28">
        <v>1</v>
      </c>
      <c r="F155" s="31">
        <v>29.204999999999998</v>
      </c>
    </row>
    <row r="156" spans="1:6" ht="39.75" customHeight="1" x14ac:dyDescent="0.25">
      <c r="A156" s="28">
        <v>128</v>
      </c>
      <c r="B156" s="28" t="s">
        <v>290</v>
      </c>
      <c r="C156" s="28" t="s">
        <v>331</v>
      </c>
      <c r="D156" s="28" t="s">
        <v>239</v>
      </c>
      <c r="E156" s="28">
        <v>1</v>
      </c>
      <c r="F156" s="31">
        <v>72.664400000000001</v>
      </c>
    </row>
    <row r="157" spans="1:6" ht="39.75" customHeight="1" x14ac:dyDescent="0.25">
      <c r="A157" s="28">
        <v>129</v>
      </c>
      <c r="B157" s="28" t="s">
        <v>290</v>
      </c>
      <c r="C157" s="28" t="s">
        <v>332</v>
      </c>
      <c r="D157" s="28" t="s">
        <v>215</v>
      </c>
      <c r="E157" s="28">
        <v>1</v>
      </c>
      <c r="F157" s="31">
        <v>8326.1507999999994</v>
      </c>
    </row>
    <row r="158" spans="1:6" ht="39.75" customHeight="1" x14ac:dyDescent="0.25">
      <c r="A158" s="28">
        <v>130</v>
      </c>
      <c r="B158" s="28" t="s">
        <v>290</v>
      </c>
      <c r="C158" s="28" t="s">
        <v>333</v>
      </c>
      <c r="D158" s="28" t="s">
        <v>239</v>
      </c>
      <c r="E158" s="28">
        <v>1</v>
      </c>
      <c r="F158" s="31">
        <v>16.933</v>
      </c>
    </row>
    <row r="159" spans="1:6" ht="39.75" customHeight="1" x14ac:dyDescent="0.25">
      <c r="A159" s="28">
        <v>131</v>
      </c>
      <c r="B159" s="28" t="s">
        <v>290</v>
      </c>
      <c r="C159" s="28" t="s">
        <v>334</v>
      </c>
      <c r="D159" s="28" t="s">
        <v>215</v>
      </c>
      <c r="E159" s="28">
        <v>1</v>
      </c>
      <c r="F159" s="31">
        <v>137.49359999999999</v>
      </c>
    </row>
    <row r="160" spans="1:6" ht="39.75" customHeight="1" x14ac:dyDescent="0.25">
      <c r="A160" s="28">
        <v>132</v>
      </c>
      <c r="B160" s="28" t="s">
        <v>290</v>
      </c>
      <c r="C160" s="28" t="s">
        <v>335</v>
      </c>
      <c r="D160" s="28" t="s">
        <v>215</v>
      </c>
      <c r="E160" s="28">
        <v>1</v>
      </c>
      <c r="F160" s="31">
        <v>91.898399999999995</v>
      </c>
    </row>
    <row r="161" spans="1:6" ht="39.75" customHeight="1" x14ac:dyDescent="0.25">
      <c r="A161" s="28">
        <v>133</v>
      </c>
      <c r="B161" s="28" t="s">
        <v>290</v>
      </c>
      <c r="C161" s="28" t="s">
        <v>336</v>
      </c>
      <c r="D161" s="28" t="s">
        <v>215</v>
      </c>
      <c r="E161" s="28">
        <v>1</v>
      </c>
      <c r="F161" s="31">
        <v>3543.2331999999997</v>
      </c>
    </row>
    <row r="162" spans="1:6" ht="39.75" customHeight="1" x14ac:dyDescent="0.25">
      <c r="A162" s="28">
        <v>134</v>
      </c>
      <c r="B162" s="28" t="s">
        <v>290</v>
      </c>
      <c r="C162" s="28" t="s">
        <v>337</v>
      </c>
      <c r="D162" s="28" t="s">
        <v>215</v>
      </c>
      <c r="E162" s="28">
        <v>1</v>
      </c>
      <c r="F162" s="31">
        <v>362.14199999999994</v>
      </c>
    </row>
    <row r="163" spans="1:6" ht="39.75" customHeight="1" x14ac:dyDescent="0.25">
      <c r="A163" s="28">
        <v>135</v>
      </c>
      <c r="B163" s="28" t="s">
        <v>290</v>
      </c>
      <c r="C163" s="28" t="s">
        <v>338</v>
      </c>
      <c r="D163" s="28" t="s">
        <v>215</v>
      </c>
      <c r="E163" s="28">
        <v>1</v>
      </c>
      <c r="F163" s="31">
        <v>391.99599999999998</v>
      </c>
    </row>
    <row r="164" spans="1:6" ht="39.75" customHeight="1" x14ac:dyDescent="0.25">
      <c r="A164" s="28">
        <v>136</v>
      </c>
      <c r="B164" s="28" t="s">
        <v>290</v>
      </c>
      <c r="C164" s="28" t="s">
        <v>339</v>
      </c>
      <c r="D164" s="28" t="s">
        <v>215</v>
      </c>
      <c r="E164" s="28">
        <v>1</v>
      </c>
      <c r="F164" s="31">
        <v>3245</v>
      </c>
    </row>
    <row r="165" spans="1:6" ht="39.75" customHeight="1" x14ac:dyDescent="0.25">
      <c r="A165" s="28">
        <v>137</v>
      </c>
      <c r="B165" s="28" t="s">
        <v>290</v>
      </c>
      <c r="C165" s="28" t="s">
        <v>340</v>
      </c>
      <c r="D165" s="28" t="s">
        <v>215</v>
      </c>
      <c r="E165" s="28">
        <v>1</v>
      </c>
      <c r="F165" s="31">
        <v>5192</v>
      </c>
    </row>
    <row r="166" spans="1:6" ht="39.75" customHeight="1" x14ac:dyDescent="0.25">
      <c r="A166" s="28">
        <v>138</v>
      </c>
      <c r="B166" s="28" t="s">
        <v>290</v>
      </c>
      <c r="C166" s="28" t="s">
        <v>341</v>
      </c>
      <c r="D166" s="28" t="s">
        <v>215</v>
      </c>
      <c r="E166" s="28">
        <v>1</v>
      </c>
      <c r="F166" s="31">
        <v>12980</v>
      </c>
    </row>
    <row r="167" spans="1:6" ht="39.75" customHeight="1" x14ac:dyDescent="0.25">
      <c r="A167" s="28">
        <v>139</v>
      </c>
      <c r="B167" s="28" t="s">
        <v>290</v>
      </c>
      <c r="C167" s="28" t="s">
        <v>342</v>
      </c>
      <c r="D167" s="28" t="s">
        <v>215</v>
      </c>
      <c r="E167" s="28">
        <v>1</v>
      </c>
      <c r="F167" s="31">
        <v>9735</v>
      </c>
    </row>
    <row r="168" spans="1:6" ht="39.75" customHeight="1" x14ac:dyDescent="0.25">
      <c r="A168" s="28">
        <v>140</v>
      </c>
      <c r="B168" s="28" t="s">
        <v>290</v>
      </c>
      <c r="C168" s="28" t="s">
        <v>343</v>
      </c>
      <c r="D168" s="28" t="s">
        <v>215</v>
      </c>
      <c r="E168" s="28">
        <v>1</v>
      </c>
      <c r="F168" s="31">
        <v>66.67</v>
      </c>
    </row>
    <row r="169" spans="1:6" ht="39.75" customHeight="1" x14ac:dyDescent="0.25">
      <c r="A169" s="28">
        <v>141</v>
      </c>
      <c r="B169" s="28" t="s">
        <v>290</v>
      </c>
      <c r="C169" s="28" t="s">
        <v>344</v>
      </c>
      <c r="D169" s="28" t="s">
        <v>239</v>
      </c>
      <c r="E169" s="28">
        <v>1</v>
      </c>
      <c r="F169" s="31">
        <v>102.36499999999999</v>
      </c>
    </row>
    <row r="170" spans="1:6" ht="39.75" customHeight="1" x14ac:dyDescent="0.25">
      <c r="A170" s="66" t="s">
        <v>345</v>
      </c>
      <c r="B170" s="67"/>
      <c r="C170" s="67"/>
      <c r="D170" s="67"/>
      <c r="E170" s="67"/>
      <c r="F170" s="68"/>
    </row>
    <row r="171" spans="1:6" ht="39.75" customHeight="1" x14ac:dyDescent="0.25">
      <c r="A171" s="28">
        <v>142</v>
      </c>
      <c r="B171" s="28" t="s">
        <v>290</v>
      </c>
      <c r="C171" s="28" t="s">
        <v>346</v>
      </c>
      <c r="D171" s="28" t="s">
        <v>239</v>
      </c>
      <c r="E171" s="28">
        <v>1</v>
      </c>
      <c r="F171" s="31">
        <v>1126</v>
      </c>
    </row>
    <row r="172" spans="1:6" ht="39.75" customHeight="1" x14ac:dyDescent="0.25">
      <c r="A172" s="28">
        <v>143</v>
      </c>
      <c r="B172" s="28" t="s">
        <v>290</v>
      </c>
      <c r="C172" s="28" t="s">
        <v>347</v>
      </c>
      <c r="D172" s="28" t="s">
        <v>348</v>
      </c>
      <c r="E172" s="28">
        <v>1</v>
      </c>
      <c r="F172" s="31">
        <v>450</v>
      </c>
    </row>
    <row r="173" spans="1:6" ht="39.75" customHeight="1" x14ac:dyDescent="0.25">
      <c r="A173" s="28">
        <v>144</v>
      </c>
      <c r="B173" s="28" t="s">
        <v>290</v>
      </c>
      <c r="C173" s="28" t="s">
        <v>349</v>
      </c>
      <c r="D173" s="28" t="s">
        <v>350</v>
      </c>
      <c r="E173" s="28">
        <v>1</v>
      </c>
      <c r="F173" s="31">
        <v>6180</v>
      </c>
    </row>
    <row r="176" spans="1:6" ht="20.25" x14ac:dyDescent="0.25">
      <c r="A176" s="69" t="s">
        <v>352</v>
      </c>
      <c r="B176" s="69"/>
      <c r="C176" s="69"/>
      <c r="D176" s="69"/>
      <c r="E176" s="69"/>
      <c r="F176" s="69"/>
    </row>
  </sheetData>
  <mergeCells count="22">
    <mergeCell ref="A14:F14"/>
    <mergeCell ref="A15:F15"/>
    <mergeCell ref="A16:F16"/>
    <mergeCell ref="D3:F3"/>
    <mergeCell ref="D4:F4"/>
    <mergeCell ref="D5:F5"/>
    <mergeCell ref="D6:F6"/>
    <mergeCell ref="D8:F8"/>
    <mergeCell ref="D9:F9"/>
    <mergeCell ref="D7:F7"/>
    <mergeCell ref="A154:F154"/>
    <mergeCell ref="A170:F170"/>
    <mergeCell ref="A176:F176"/>
    <mergeCell ref="A20:F20"/>
    <mergeCell ref="A30:F30"/>
    <mergeCell ref="A38:F38"/>
    <mergeCell ref="A58:F58"/>
    <mergeCell ref="A75:F75"/>
    <mergeCell ref="A86:F86"/>
    <mergeCell ref="A95:F95"/>
    <mergeCell ref="A114:F114"/>
    <mergeCell ref="A115:F115"/>
  </mergeCells>
  <pageMargins left="1.1811023622047245" right="0.59055118110236227" top="0.98425196850393704" bottom="0.78740157480314965" header="0.31496062992125984" footer="0.31496062992125984"/>
  <pageSetup paperSize="9" scale="86" fitToHeight="0" orientation="landscape" r:id="rId1"/>
  <headerFooter differentFirst="1">
    <oddHeader>&amp;C&amp;"Times New Roman,обычный"&amp;14&amp;P</oddHeader>
  </headerFooter>
  <rowBreaks count="6" manualBreakCount="6">
    <brk id="87" max="16383" man="1"/>
    <brk id="106" max="5" man="1"/>
    <brk id="117" max="16383" man="1"/>
    <brk id="132" max="16383" man="1"/>
    <brk id="145" max="5" man="1"/>
    <brk id="15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Приложение 1 </vt:lpstr>
      <vt:lpstr>Приложение 2</vt:lpstr>
      <vt:lpstr>Приложение 3</vt:lpstr>
      <vt:lpstr>Приложение 4</vt:lpstr>
      <vt:lpstr>'Приложение 1 '!Заголовки_для_печати</vt:lpstr>
      <vt:lpstr>'Приложение 2'!Заголовки_для_печати</vt:lpstr>
      <vt:lpstr>'Приложение 3'!Заголовки_для_печати</vt:lpstr>
      <vt:lpstr>'Приложение 4'!Заголовки_для_печати</vt:lpstr>
      <vt:lpstr>'Приложение 1 '!Область_печати</vt:lpstr>
      <vt:lpstr>'Приложение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2017-12-26T14:11:42Z</dcterms:modified>
</cp:coreProperties>
</file>