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Users\I.A.Safonova\Desktop\ПРОГНОЗ 2020\ПРОЕКТ БЮДЖЕТА 2020-2022\"/>
    </mc:Choice>
  </mc:AlternateContent>
  <bookViews>
    <workbookView xWindow="930" yWindow="255" windowWidth="15450" windowHeight="10320"/>
  </bookViews>
  <sheets>
    <sheet name="2020" sheetId="5" r:id="rId1"/>
  </sheets>
  <definedNames>
    <definedName name="_xlnm._FilterDatabase" localSheetId="0" hidden="1">'2020'!$A$9:$K$442</definedName>
    <definedName name="_xlnm.Print_Area" localSheetId="0">'2020'!$A$1:$E$444</definedName>
  </definedNames>
  <calcPr calcId="152511" refMode="R1C1"/>
</workbook>
</file>

<file path=xl/calcChain.xml><?xml version="1.0" encoding="utf-8"?>
<calcChain xmlns="http://schemas.openxmlformats.org/spreadsheetml/2006/main">
  <c r="E410" i="5" l="1"/>
  <c r="E409" i="5"/>
  <c r="E408" i="5"/>
  <c r="E404" i="5" s="1"/>
  <c r="E320" i="5"/>
  <c r="E319" i="5"/>
  <c r="E318" i="5"/>
  <c r="E317" i="5" s="1"/>
  <c r="E432" i="5" l="1"/>
  <c r="E336" i="5"/>
  <c r="E277" i="5"/>
  <c r="E256" i="5"/>
  <c r="E187" i="5"/>
  <c r="E96" i="5"/>
  <c r="E52" i="5"/>
  <c r="E29" i="5"/>
  <c r="E10" i="5"/>
</calcChain>
</file>

<file path=xl/sharedStrings.xml><?xml version="1.0" encoding="utf-8"?>
<sst xmlns="http://schemas.openxmlformats.org/spreadsheetml/2006/main" count="1737" uniqueCount="459">
  <si>
    <t/>
  </si>
  <si>
    <t>0200000000</t>
  </si>
  <si>
    <t>Муниципальная программа городского округа город Воронеж "Развитие образования"</t>
  </si>
  <si>
    <t>0200100000</t>
  </si>
  <si>
    <t>Основное мероприятие «Создание условий для отдыха детей городского округа город Воронеж» муниципальной программы городского округа город Воронеж «Развитие образования»</t>
  </si>
  <si>
    <t>0200100590</t>
  </si>
  <si>
    <t>Расходы на обеспечение деятельности (оказание услуг) муниципальных учреждений</t>
  </si>
  <si>
    <t>0707</t>
  </si>
  <si>
    <t>600</t>
  </si>
  <si>
    <t>Предоставление субсидий бюджетным, автономным учреждениям и иным некоммерческим организациям</t>
  </si>
  <si>
    <t>1004</t>
  </si>
  <si>
    <t>02001S8410</t>
  </si>
  <si>
    <t>Софинансирование оздоровления детей</t>
  </si>
  <si>
    <t>300</t>
  </si>
  <si>
    <t>Социальное обеспечение и иные выплаты населению</t>
  </si>
  <si>
    <t>800</t>
  </si>
  <si>
    <t>Иные бюджетные ассигнования</t>
  </si>
  <si>
    <t>0200200000</t>
  </si>
  <si>
    <t>Основное мероприятие «Социализация детей-сирот и детей, нуждающихся в особой защите государства» муниципальной программы городского округа город Воронеж «Развитие образования»</t>
  </si>
  <si>
    <t>0200252600</t>
  </si>
  <si>
    <t>Выплата единовременного пособия при всех формах устройства детей, лишенных родительского попечения, в семью</t>
  </si>
  <si>
    <t>0200278541</t>
  </si>
  <si>
    <t>Осуществление отдельных государственных полномочий Воронежской области по обеспечению выплат приемной семье на содержание подопечных детей</t>
  </si>
  <si>
    <t>0200278542</t>
  </si>
  <si>
    <t>Осуществление отдельных государственных полномочий Воронежской области по обеспечению выплаты вознаграждения, причитающегося приемному родителю</t>
  </si>
  <si>
    <t>0200278543</t>
  </si>
  <si>
    <t>Осуществление отдельных государственных полномочий Воронежской области по обеспечению выплат семьям опекунов на содержание подопечных детей</t>
  </si>
  <si>
    <t>0210000000</t>
  </si>
  <si>
    <t>Подпрограмма «Развитие дошкольного образования» муниципальной программы городского округа город Воронеж «Развитие образования»</t>
  </si>
  <si>
    <t>0210000590</t>
  </si>
  <si>
    <t>0701</t>
  </si>
  <si>
    <t>0210078150</t>
  </si>
  <si>
    <t>Субвенции на компенсацию, выплачиваемую родителям (законным представителям) в целях материальной поддержки воспитания и обучения детей, посещающих образовательные организации, реализующие образовательную программу дошкольного образования</t>
  </si>
  <si>
    <t>0210078290</t>
  </si>
  <si>
    <t>Субвенции на обеспечение государственных гарантий реализации прав на получение общедоступного и бесплатного дошкольного образования</t>
  </si>
  <si>
    <t>0210078400</t>
  </si>
  <si>
    <t>Иные межбюджетные трансферты на формирование организационно-методического обеспечения и создание архитектурно-доступной пространстввенно-развивающей образовательной среды для организации специальных условий обучения детей с ОВЗ</t>
  </si>
  <si>
    <t>0210080260</t>
  </si>
  <si>
    <t>Мероприятия в области дошкольного образования</t>
  </si>
  <si>
    <t>0709</t>
  </si>
  <si>
    <t>200</t>
  </si>
  <si>
    <t>Закупка товаров, работ и услуг для государственных (муниципальных) нужд</t>
  </si>
  <si>
    <t>02100S8100</t>
  </si>
  <si>
    <t>Софинансирование строительства объектов капитального строительства муниципальной собственности городского округа город Воронеж</t>
  </si>
  <si>
    <t>400</t>
  </si>
  <si>
    <t>Капитальные вложения в объекты недвижимого имущества государственной (муниципальной) собственности</t>
  </si>
  <si>
    <t>021F100000</t>
  </si>
  <si>
    <t>Региональный проект «Жилье»</t>
  </si>
  <si>
    <t>021F150210</t>
  </si>
  <si>
    <t>Стимулирование программ развития жилищного строительства субъектов Российской Федерации</t>
  </si>
  <si>
    <t>021P200000</t>
  </si>
  <si>
    <t>Федеральный проект "Содействие занятости женщин - создание условий дошкольного образования для детей в возрасте до трех лет"</t>
  </si>
  <si>
    <t>021P252320</t>
  </si>
  <si>
    <t>Создание дополнительных мест для детей в возрасте от 1,5 до 3 лет в образовательных организациях, осуществляющих образовательную деятельность по образовательным программам дошкольного образования</t>
  </si>
  <si>
    <t>021P2Д2320</t>
  </si>
  <si>
    <t>Создание дополнительных мест для детей в возрасте от 1,5 до 3 лет в образовательных организациях, осуществляющих образовательную деятельность по образовательным программам дошкольного образования (в целях достижения значений дополнительного результата)</t>
  </si>
  <si>
    <t>0220000000</t>
  </si>
  <si>
    <t>Подпрограмма «Развитие общего и дополнительного образования» муниципальной программы городского округа город Воронеж «Развитие образования»</t>
  </si>
  <si>
    <t>0220000110</t>
  </si>
  <si>
    <t>Ежемесячная денежная выплата неработающим пенсионерам городского округа город Воронеж, имеющим почетные звания Российской Федерации</t>
  </si>
  <si>
    <t>1003</t>
  </si>
  <si>
    <t>0220000120</t>
  </si>
  <si>
    <t>Дотация на питание родителям обучающихся</t>
  </si>
  <si>
    <t>1006</t>
  </si>
  <si>
    <t>0220000590</t>
  </si>
  <si>
    <t>0702</t>
  </si>
  <si>
    <t>0703</t>
  </si>
  <si>
    <t>100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</si>
  <si>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</si>
  <si>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>0220078120</t>
  </si>
  <si>
    <t>Субвенции бюджетам муниципальных образований на обеспечение государственных гарантий реализации прав на получение общедоступного и бесплатного дошкольного, общего образования, а также дополнительного образования детей в общеобразовательных учреждениях</t>
  </si>
  <si>
    <t>0220078400</t>
  </si>
  <si>
    <t>0220080270</t>
  </si>
  <si>
    <t>Мероприятия в области общего и дополнительного образования</t>
  </si>
  <si>
    <t>02200S8100</t>
  </si>
  <si>
    <t>02200S8130</t>
  </si>
  <si>
    <t>Софинансирование обеспечения учащихся общеобразовательных учреждений молочной продукцией</t>
  </si>
  <si>
    <t>02200S8320</t>
  </si>
  <si>
    <t>Софинансирование организации отдыха и оздоровления детей и молодежи</t>
  </si>
  <si>
    <t>02200S8940</t>
  </si>
  <si>
    <t>Субсидии бюджетам муниципальных образований на материально-техничексое оснащение муниципальных общеобразовательных организаций</t>
  </si>
  <si>
    <t>022E400000</t>
  </si>
  <si>
    <t>Федеральный проект "Цифровая образовательная среда"</t>
  </si>
  <si>
    <t>022E452100</t>
  </si>
  <si>
    <t>Внедрение целевой модели цифровой образовательной среды в общеобразовательных организациях и профессиональных образовательных организациях</t>
  </si>
  <si>
    <t>0230000000</t>
  </si>
  <si>
    <t>Подпрограмма «Вовлечение молодежи в социальную практику» муниципальной программы городского округа город Воронеж «Развитие образования»</t>
  </si>
  <si>
    <t>0230080290</t>
  </si>
  <si>
    <t>Мероприятия в области молодежной политики</t>
  </si>
  <si>
    <t>0500000000</t>
  </si>
  <si>
    <t>Муниципальная программа городского округа город Воронеж "Обеспечение доступным и комфортным жильем населения городского округа город Воронеж"</t>
  </si>
  <si>
    <t>0500200000</t>
  </si>
  <si>
    <t>Основное мероприятие «Содержание муниципального жилищного фонда» муниципальной программы городского округа город Воронеж «Обеспечение доступным и комфортным жильём населения городского округа город Воронеж»</t>
  </si>
  <si>
    <t>0500281560</t>
  </si>
  <si>
    <t>Содержание муниципального жилищного фонда и оплата коммунальных услуг</t>
  </si>
  <si>
    <t>0505</t>
  </si>
  <si>
    <t>0500300000</t>
  </si>
  <si>
    <t>Основное мероприятие "Капитальный ремонт жилых помещений муниципального жилищного фонда" муниципальной программы городского округа город Воронеж "Обеспечение доступным и комфортным жильем населения городского округа город Воронеж"</t>
  </si>
  <si>
    <t>0500381230</t>
  </si>
  <si>
    <t>Капитальный ремонт свободных жилых помещений</t>
  </si>
  <si>
    <t>0501</t>
  </si>
  <si>
    <t>0500500000</t>
  </si>
  <si>
    <t>Основное мероприятие "Обеспечение жильем молодых семей" муниципальной программы городского окрга город Воронеж "Обеспечение доступным и комфортным жильем населения городского округа город Воронеж</t>
  </si>
  <si>
    <t>05005L4970</t>
  </si>
  <si>
    <t>Реализация мероприятий по обеспечению жильем молодых семей</t>
  </si>
  <si>
    <t>0510000000</t>
  </si>
  <si>
    <t>Подпрограмма «Переселение граждан из аварийного жилищного фонда» муниципальной программы городского округа город Воронеж «Обеспечение доступным и комфортным жильем населения городского округа город Воронеж»</t>
  </si>
  <si>
    <t>05100S8350</t>
  </si>
  <si>
    <t>Субсидии бюджетам муниципальных образований на софинансирование разницы в предоставляемых многодетным семьям по нормам предоставления жилых помещений и расселяемых площадях при переселении из аварийных многоквартирных домов, признанных таковыми до 1 января 2017 года</t>
  </si>
  <si>
    <t>05100S8600</t>
  </si>
  <si>
    <t>Субсидии бюджетам муниципальных образований на софинансирование мероприятий по переселению граждан из аварийного жилищного фонда, признанного таковым после 1 января 2012 года</t>
  </si>
  <si>
    <t>05100S8760</t>
  </si>
  <si>
    <t>Cофинансирование разницы в расселяемых и предоставляемых площадях при переселении граждан из аварийного жилищного фонда</t>
  </si>
  <si>
    <t>051F300000</t>
  </si>
  <si>
    <t>Федеральный проект "Обеспечение устойчивого сокращения непригодного для проживания жилищного фонда"</t>
  </si>
  <si>
    <t>051F309502</t>
  </si>
  <si>
    <t>Расходы на обеспечение мероприятий по переселению граждан из аварийного жилищного фонда, осуществляемых за счёт средств, поступивших от Фонда содействия реформированию жилищно-коммунального хозяйства</t>
  </si>
  <si>
    <t>051F309602</t>
  </si>
  <si>
    <t>Расходы на обеспечение мероприятий по переселению граждан из аварийного жилищного фонда, осуществляемых за счёт средств бюджетов</t>
  </si>
  <si>
    <t>051F3S9602</t>
  </si>
  <si>
    <t>Обеспечение мероприятий по переселению граждан из аварийного жилищного фонда, осуществляемых за счет средств местных бюджетов</t>
  </si>
  <si>
    <t>0520000000</t>
  </si>
  <si>
    <t>Подпрограмма «Снос расселенных аварийных многоквартирных домов» муниципальной программы городского округа город Воронеж «Обеспечение доступным и комфортным жильем населения городского округа город Воронеж»</t>
  </si>
  <si>
    <t>0520080210</t>
  </si>
  <si>
    <t>Снос расселённых аварийных многоквартирных домов</t>
  </si>
  <si>
    <t>0530000000</t>
  </si>
  <si>
    <t>Подпрограмма «Развитие застроенных территорий» муниципальной программы городского округа город Воронеж «Обеспечение доступным и комфортным жильем населения городского округа город Воронеж»</t>
  </si>
  <si>
    <t>0530080870</t>
  </si>
  <si>
    <t>Мероприятия по развитию застроенных территорий</t>
  </si>
  <si>
    <t>0540000000</t>
  </si>
  <si>
    <t>Подпрограмма «Обеспечение градостроительной деятельности» муниципальной программы городского округа город Воронеж «Обеспечение доступным и комфортным жильем населения городского округа город Воронеж»</t>
  </si>
  <si>
    <t>0540080850</t>
  </si>
  <si>
    <t>Мероприятия по развитию градостроительной деятельности</t>
  </si>
  <si>
    <t>0412</t>
  </si>
  <si>
    <t>0503</t>
  </si>
  <si>
    <t>05400S8460</t>
  </si>
  <si>
    <t>Софинансирование мероприятий по развитию градостроительной деятельности</t>
  </si>
  <si>
    <t>0600000000</t>
  </si>
  <si>
    <t>Муниципальная программа городского округа город Воронеж "Обеспечение коммунальными услугами населения городского округа город Воронеж"</t>
  </si>
  <si>
    <t>0600100000</t>
  </si>
  <si>
    <t>Основное мероприятие «Строительство, реконструкция и капитальный ремонт объектов коммунальной инфраструктуры» муниципальной программы городского округа город Воронеж «Обеспечение коммунальными услугами населения городского округа город Воронеж»</t>
  </si>
  <si>
    <t>0600100590</t>
  </si>
  <si>
    <t>0600180200</t>
  </si>
  <si>
    <t>Выполнение других расходных обязательств</t>
  </si>
  <si>
    <t>0504</t>
  </si>
  <si>
    <t>0600181480</t>
  </si>
  <si>
    <t>Капитальный ремонт объектов коммунальной инфраструктуры</t>
  </si>
  <si>
    <t>0600184000</t>
  </si>
  <si>
    <t>Строительство (реконструкция, техническое перевооружение) объектов капитального строительства городского округа город Воронеж</t>
  </si>
  <si>
    <t>06001S8100</t>
  </si>
  <si>
    <t>0600200000</t>
  </si>
  <si>
    <t>Основное мероприятие «Проведение капитального ремонта многоквартирных домов в рамках исполнения судебных решений» муниципальной программы городского округа город Воронеж «Обеспечение коммунальными услугами населения городского округа город Воронеж»</t>
  </si>
  <si>
    <t>0600281490</t>
  </si>
  <si>
    <t>Капитальный ремонт многоквартирных домов</t>
  </si>
  <si>
    <t>0600400000</t>
  </si>
  <si>
    <t>Основное мероприятие "Текущее содержание общественных туалетов" муниципальной программы городского округа город Воронеж "Обеспечение коммунальными услугами населения городского округа город Воронеж"</t>
  </si>
  <si>
    <t>0600400590</t>
  </si>
  <si>
    <t>0600500000</t>
  </si>
  <si>
    <t>Основное мероприятие "Текущее содержание кладбищ" муниципальной программы городского округа город Воронеж "Обеспечение коммунальными услугами населения городского округа город Воронеж"</t>
  </si>
  <si>
    <t>0600500590</t>
  </si>
  <si>
    <t>0610000000</t>
  </si>
  <si>
    <t>Подпрограмма «Чистая вода» муниципальной программы городского округа город Воронеж «Обеспечение коммунальными услугами населения городского округа город Воронеж»</t>
  </si>
  <si>
    <t>06100S8100</t>
  </si>
  <si>
    <t>Софинансирование строительства объектов капитального строительства муниципальной собственности</t>
  </si>
  <si>
    <t>0630000000</t>
  </si>
  <si>
    <t>Подпрограмма "Проведение капитального ремонта общего имущества в многоквартирных домах" муниципальной программы городского округа город Воронеж «Обеспечение коммунальными услугами населения городского округа город Воронеж»</t>
  </si>
  <si>
    <t>0630096010</t>
  </si>
  <si>
    <t>Обеспечение мероприятий по капитальному ремонту многоквартирных домов за счёт средств бюджетов</t>
  </si>
  <si>
    <t>0800000000</t>
  </si>
  <si>
    <t>Муниципальная программа городского округа город Воронеж "Обеспечение общественного порядка"</t>
  </si>
  <si>
    <t>0820000000</t>
  </si>
  <si>
    <t>Подпрограмма «Внедрение аппаратно-программного комплекса «Безопасный город» муниципальной программы городского округа город Воронеж «Обеспечение общественного порядка»</t>
  </si>
  <si>
    <t>0820000590</t>
  </si>
  <si>
    <t>0314</t>
  </si>
  <si>
    <t>0820081460</t>
  </si>
  <si>
    <t>Мероприятия по внедрению аппаратно-программного комплекса «Безопасный город»</t>
  </si>
  <si>
    <t>0830000000</t>
  </si>
  <si>
    <t>Подпрограмма "Участие в профилактике терроризма и экстремизма" муниципальной программы городского округа город Воронеж "Обеспечение общественного порядка"</t>
  </si>
  <si>
    <t>0830082000</t>
  </si>
  <si>
    <t>Мероприятия по профилактике правонарушений</t>
  </si>
  <si>
    <t>0801</t>
  </si>
  <si>
    <t>1000000000</t>
  </si>
  <si>
    <t>Муниципальная программа городского округа город Воронеж "Защита от чрезвычайных ситуаций"</t>
  </si>
  <si>
    <t>1000100000</t>
  </si>
  <si>
    <t>Основное мероприятие «Содержание и обеспечение деятельности МКУ «Управление по делам ГО ЧС г. Воронежа» муниципальной программы городского округа город Воронеж «Защита от чрезвычайных ситуаций»</t>
  </si>
  <si>
    <t>1000100590</t>
  </si>
  <si>
    <t>0309</t>
  </si>
  <si>
    <t>1000200000</t>
  </si>
  <si>
    <t>Основное мероприятие «Мероприятия в сфере защиты населения от чрезвычайных ситуаций и пожаров» муниципальной программы городского округа город Воронеж «Защита от чрезвычайных ситуаций»</t>
  </si>
  <si>
    <t>1000281430</t>
  </si>
  <si>
    <t>Мероприятия в сфере защиты населения от чрезвычайных ситуаций и пожаров</t>
  </si>
  <si>
    <t>1100000000</t>
  </si>
  <si>
    <t>Муниципальная программа городского округа город Воронеж "Развитие культуры"</t>
  </si>
  <si>
    <t>1100100000</t>
  </si>
  <si>
    <t>Основное мероприятие "Создание условий для развития туризма" муниципальной программы городского округа город Воронеж "Развитие культуры"</t>
  </si>
  <si>
    <t>1100100590</t>
  </si>
  <si>
    <t>1100200000</t>
  </si>
  <si>
    <t>Основное мероприятие "Разработка и реализация программ размещения социальной рекламы и праздничного оформления территории городского округа город Воронеж средствами наружной рекламы" муниципальной программы городского округа город Воронеж "Развитие культуры"</t>
  </si>
  <si>
    <t>1100280200</t>
  </si>
  <si>
    <t>1110000000</t>
  </si>
  <si>
    <t>Подпрограмма "Сохранение и развитие культуры и искусства" муниципальной программы городского округа город Воронеж "Развитие культуры"</t>
  </si>
  <si>
    <t>1110000110</t>
  </si>
  <si>
    <t>1110000590</t>
  </si>
  <si>
    <t>0804</t>
  </si>
  <si>
    <t>1110080860</t>
  </si>
  <si>
    <t>Мероприятия в сфере культуры</t>
  </si>
  <si>
    <t>11100L4670</t>
  </si>
  <si>
    <t>Обеспечение развития и укрепления материально-технической базы домов культуры в населенных пунктах с числом жителей до 50 тысяч человек</t>
  </si>
  <si>
    <t>11100L5190</t>
  </si>
  <si>
    <t>Субсидия на поддержку отрасли культуры</t>
  </si>
  <si>
    <t>11100S8100</t>
  </si>
  <si>
    <t>111A100000</t>
  </si>
  <si>
    <t>Федеральный проект "Культурная среда"</t>
  </si>
  <si>
    <t>111A154540</t>
  </si>
  <si>
    <t>Создание модельных муниципальных библиотек</t>
  </si>
  <si>
    <t>111A155190</t>
  </si>
  <si>
    <t>Государственная поддержка отрасли культуры</t>
  </si>
  <si>
    <t>1120000000</t>
  </si>
  <si>
    <t>Подпрограмма "Сохранение и популяризация объектов исторического и культурного наследия" муниципальной программы городского округа город Воронеж "Развитие культуры"</t>
  </si>
  <si>
    <t>1120078530</t>
  </si>
  <si>
    <t>Субсидии бюджетам муниципальных образований на обустройство и восстановление воинских захоронений на территории Воронежской области (вне рамок софинансирования)</t>
  </si>
  <si>
    <t>1120088540</t>
  </si>
  <si>
    <t>Обеспечение сохранности объектов культурного наследия</t>
  </si>
  <si>
    <t>11200L2990</t>
  </si>
  <si>
    <t>Софинансирование расходных обязательств, связанных с реализацией федеральной целевой программы "Увековечивание памяти погибших при защите Отечества на 2019-2024 годы"</t>
  </si>
  <si>
    <t>1200000000</t>
  </si>
  <si>
    <t>Муниципальная программа городского округа город Воронеж "Охрана окружающей среды"</t>
  </si>
  <si>
    <t>1200100000</t>
  </si>
  <si>
    <t>Основное мероприятие «Сохранение и развитие зелёного фонда городского округа» муниципальной программы городского округа город Воронеж «Охрана окружающей среды»</t>
  </si>
  <si>
    <t>1200100590</t>
  </si>
  <si>
    <t>1200180400</t>
  </si>
  <si>
    <t>Мероприятия по охране окружающей среды</t>
  </si>
  <si>
    <t>0605</t>
  </si>
  <si>
    <t>1200200000</t>
  </si>
  <si>
    <t>Основное мероприятие «Мониторинг окружающей среды. Отдельные аспекты совершенствования системы обращения с отходами» муниципальной программы городского округа город Воронеж «Охрана окружающей среды»</t>
  </si>
  <si>
    <t>1200281400</t>
  </si>
  <si>
    <t>Другие мероприятия в области охраны окружающей среды</t>
  </si>
  <si>
    <t>12002S8100</t>
  </si>
  <si>
    <t>1200300000</t>
  </si>
  <si>
    <t>Основное мероприятие «Экологическое просвещение и прочие мероприятия, направленные на охрану и оздоровление окружающей среды» муниципальной программы городского округа город Воронеж «Охрана окружающей среды»</t>
  </si>
  <si>
    <t>1200380200</t>
  </si>
  <si>
    <t>1200380400</t>
  </si>
  <si>
    <t>1200400000</t>
  </si>
  <si>
    <t>Основное мероприятие "Обеспечение проведения противоэпизоотических мероприятий" муниципальной программы городского округа город Воронеж «Охрана окружающей среды»</t>
  </si>
  <si>
    <t>1200478800</t>
  </si>
  <si>
    <t>Субвенции на осуществление отдельных государственных полномочий по организации деятельности по отлову и содержанию безнадзорных животных</t>
  </si>
  <si>
    <t>0405</t>
  </si>
  <si>
    <t>1300000000</t>
  </si>
  <si>
    <t>Муниципальная программа городского округа город Воронеж "Развитие физической культуры и спорта"</t>
  </si>
  <si>
    <t>1300100000</t>
  </si>
  <si>
    <t>Основное мероприятие «Развитие массовой физической культуры и спорта в городском округе город Воронеж» муниципальной программы городского округа город Воронеж «Развитие физической культуры и спорта»</t>
  </si>
  <si>
    <t>1300100110</t>
  </si>
  <si>
    <t>1300180410</t>
  </si>
  <si>
    <t>Мероприятия в области физической культуры и спорта</t>
  </si>
  <si>
    <t>1101</t>
  </si>
  <si>
    <t>1300200000</t>
  </si>
  <si>
    <t>Основное мероприятие «Строительство и реконструкция физкультурно-спортивных сооружений на территории городского округа город Воронеж» муниципальной программы городского округа город Воронеж «Развитие физической культуры и спорта»</t>
  </si>
  <si>
    <t>13002S8100</t>
  </si>
  <si>
    <t>1105</t>
  </si>
  <si>
    <t>1300300000</t>
  </si>
  <si>
    <t>Основное мероприятие «Капитальный ремонт имущества учреждений, подведомственных управлению физической кульутры и спорта администрации городского округа город Воронеж» муниципальной программы городского округа город Воронеж «Развитие физической культуры и спорта»</t>
  </si>
  <si>
    <t>1300300550</t>
  </si>
  <si>
    <t>Проведение капитального ремонта муниципальных учреждений</t>
  </si>
  <si>
    <t>1300400000</t>
  </si>
  <si>
    <t>Основное мероприятие «Финансовое обеспечение выполнения муниципального задания и на иные цели учреждений, подведомственных управлению физической культуры и спорта администрации городского округа город Воронеж» муниципальной программы городского округа город Воронеж «Развитие физической культуры и спорта»</t>
  </si>
  <si>
    <t>1300400590</t>
  </si>
  <si>
    <t>1300478610</t>
  </si>
  <si>
    <t>Субсидии бюджетам муниципальных образований на обустройство и оснащение объектов физической культуры и спорта</t>
  </si>
  <si>
    <t>13004S8320</t>
  </si>
  <si>
    <t>13004S8410</t>
  </si>
  <si>
    <t>130P500000</t>
  </si>
  <si>
    <t>Региональный проект «Спорт - норма жизни»</t>
  </si>
  <si>
    <t>130P550810</t>
  </si>
  <si>
    <t>Государственная поддержка спортивных организаций, осуществляющих подготовку спортивного резерва для сборных команд Российской Федерации</t>
  </si>
  <si>
    <t>132P500000</t>
  </si>
  <si>
    <t>Федеральный проект "Спорт-норма жизни"</t>
  </si>
  <si>
    <t>132P5Д4953</t>
  </si>
  <si>
    <t>Реализация федеральной целевой программы «Развитие физической культуры и спорта в Российской Федерации на 2016 - 2020 годы», в части капитальных вложений (в целях достижения значений дополнительного результата)</t>
  </si>
  <si>
    <t>2400000000</t>
  </si>
  <si>
    <t>Муниципальная программа городского округа город Воронеж «Развитие транспортной системы»</t>
  </si>
  <si>
    <t>2410000000</t>
  </si>
  <si>
    <t>Подпрограмма «Развитие дорожного хозяйства» муниципальной программы городского округа город Воронеж «Развитие транспортной системы»</t>
  </si>
  <si>
    <t>2410000590</t>
  </si>
  <si>
    <t>0409</t>
  </si>
  <si>
    <t>24100S8070</t>
  </si>
  <si>
    <t>Субсидии бюджетам муниципальных образований на софинансирование расходов муниципальных образований на обустройство территорий муниципальных образований</t>
  </si>
  <si>
    <t>24100S8660</t>
  </si>
  <si>
    <t>Расходы на софинансирование мероприятий по развитию улично-дорожной сети административного центра Воронежской области городского округа г. Воронеж</t>
  </si>
  <si>
    <t>241F100000</t>
  </si>
  <si>
    <t>241F150210</t>
  </si>
  <si>
    <t>241R100000</t>
  </si>
  <si>
    <t>Федеральный проект "Дорожная сеть"</t>
  </si>
  <si>
    <t>241R153930</t>
  </si>
  <si>
    <t>Финансовое обеспечение дорожной деятельности в рамках национального проекта "Безопасные и качественные автомобильные дороги"</t>
  </si>
  <si>
    <t>241R1Д3933</t>
  </si>
  <si>
    <t>Финансовое обеспечение дорожной деятельности в рамках реализации национального проекта «Безопасные и качественные автомобильные дороги», в части субсидий бюджетам муниципальных образований на реализацию программы дорожной деятельности Воронежской области (в целях достижения значений дополнительного результата)</t>
  </si>
  <si>
    <t>3800000000</t>
  </si>
  <si>
    <t>Муниципальная программа городского округа город Воронеж "Управление муниципальным имуществом"</t>
  </si>
  <si>
    <t>3800100000</t>
  </si>
  <si>
    <t>Основное мероприятие «Совершенствование управления муниципальной собственностью и рекламно-информационным пространством городского округа город Воронеж» муниципальной программы городского округа город Воронеж «Управление муниципальным имуществом»</t>
  </si>
  <si>
    <t>3800180200</t>
  </si>
  <si>
    <t>0113</t>
  </si>
  <si>
    <t>3800181520</t>
  </si>
  <si>
    <t>Расходы по постановке на кадастровый учет объектов капитального строительства и инженерной инфраструктуры, осуществление оценки</t>
  </si>
  <si>
    <t>3800181530</t>
  </si>
  <si>
    <t>Расходы по государственной регистрации права собственности на земельные участки</t>
  </si>
  <si>
    <t>3800181570</t>
  </si>
  <si>
    <t>Содержание муниципального нежилого фонда и оплата коммунальных услуг</t>
  </si>
  <si>
    <t>3800181580</t>
  </si>
  <si>
    <t>Снос (демонтаж) муниципального нежилого фонда</t>
  </si>
  <si>
    <t>3800200000</t>
  </si>
  <si>
    <t>Основное мероприятие "Обеспечение реализации муниципальной программы" муниципальной программы городского округа город Воронеж "Управление муниципальным имуществом"</t>
  </si>
  <si>
    <t>3800200590</t>
  </si>
  <si>
    <t>3900000000</t>
  </si>
  <si>
    <t>Муниципальная программа городского округа город Воронеж "Управление муниципальными финансами"</t>
  </si>
  <si>
    <t>3900100000</t>
  </si>
  <si>
    <t>Основное мероприятие «Организация бюджетного процесса в городском округе город Воронеж» муниципальной программы городского округа город Воронеж «Управление муниципальными финансами»</t>
  </si>
  <si>
    <t>3900100880</t>
  </si>
  <si>
    <t>Расходы на исполнение судебных актов и на уплату государственной пошлины</t>
  </si>
  <si>
    <t>3900180100</t>
  </si>
  <si>
    <t>Зарезервированные средства, связанные с особенностями исполнения бюджета</t>
  </si>
  <si>
    <t>3900180830</t>
  </si>
  <si>
    <t>Межбюджетные трансферты на предоставление субсидий малоимущим гражданам на возмещение разницы, связанной со снижением максимально допустимой доли собственных расходов граждан на оплату жилья и коммунальных услуг в совокупном семейном доходе</t>
  </si>
  <si>
    <t>500</t>
  </si>
  <si>
    <t>Межбюджетные трансферты</t>
  </si>
  <si>
    <t>3900187880</t>
  </si>
  <si>
    <t>Процентные платежи по муниципальному долгу городского округа город Воронеж</t>
  </si>
  <si>
    <t>1301</t>
  </si>
  <si>
    <t>700</t>
  </si>
  <si>
    <t>Обслуживание государственного (муниципального) долга</t>
  </si>
  <si>
    <t>3900200000</t>
  </si>
  <si>
    <t>Основное мероприятие «Обеспечение реализации муниципальной программы» муниципальной программы городского округа город Воронеж «Управление муниципальными финансами»</t>
  </si>
  <si>
    <t>3900280200</t>
  </si>
  <si>
    <t>3900282010</t>
  </si>
  <si>
    <t>Расходы на обеспечение функций органов местного самоуправления</t>
  </si>
  <si>
    <t>0104</t>
  </si>
  <si>
    <t>4000000000</t>
  </si>
  <si>
    <t>Муниципальная программа городского округа город Воронеж «Формирование современной городской среды на территории городского округа город Воронеж на 2018-2024 годы»</t>
  </si>
  <si>
    <t>4000200000</t>
  </si>
  <si>
    <t>4000280200</t>
  </si>
  <si>
    <t>400F200000</t>
  </si>
  <si>
    <t>Федеральный проект "Формирование комфортной городской среды"</t>
  </si>
  <si>
    <t>400F2Д5550</t>
  </si>
  <si>
    <t>Реализация программ формирования современной городской среды (в целях достижения значений дополнительного результата)</t>
  </si>
  <si>
    <t>5000000000</t>
  </si>
  <si>
    <t>Муниципальная программа городского округа город Воронеж "Муниципальное управление"</t>
  </si>
  <si>
    <t>5000100000</t>
  </si>
  <si>
    <t>Основное мероприятие «Обеспечение деятельности главы городского округа город Воронеж, администрации городского округа город Воронеж, управ районов городского округа город Воронеж» муниципальной программы городского округа город Воронеж «Муниципальное управление»</t>
  </si>
  <si>
    <t>5000180200</t>
  </si>
  <si>
    <t>5000182010</t>
  </si>
  <si>
    <t>5000182020</t>
  </si>
  <si>
    <t>Расходы на обеспечение деятельности главы городского округа город Воронеж</t>
  </si>
  <si>
    <t>0102</t>
  </si>
  <si>
    <t>5000200000</t>
  </si>
  <si>
    <t>Основное мероприятие «Осуществление органами местного самоуправления городского округа город Воронеж переданных отдельных государственных полномочий» муниципальной программы городского округа город Воронеж «Муниципальное управление»</t>
  </si>
  <si>
    <t>5000251200</t>
  </si>
  <si>
    <t>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</si>
  <si>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0105</t>
  </si>
  <si>
    <t>5000278391</t>
  </si>
  <si>
    <t>Осуществление отдельных государственных полномочий Воронежской области по созданию и организации деятельности комиссий по делам несовершеннолетних и защите их прав</t>
  </si>
  <si>
    <t>5000278392</t>
  </si>
  <si>
    <t>Осуществление отдельных государственных полномочий Воронежской области на организацию и осуществление деятельности по опеке и попечительству</t>
  </si>
  <si>
    <t>5000278470</t>
  </si>
  <si>
    <t>Субвенции на осуществление полномочий по созданию и организации деятельности административных комиссий</t>
  </si>
  <si>
    <t>5000300000</t>
  </si>
  <si>
    <t>Основное мероприятие «Обеспечение деятельности органов территориального общественного самоуправления городского округа город Воронеж» муниципальной программы городского округа город Воронеж «Муниципальное управление»</t>
  </si>
  <si>
    <t>5000380790</t>
  </si>
  <si>
    <t>Расходы, связанные с деятельностью органов территориального общественного самоуправления</t>
  </si>
  <si>
    <t>5000400000</t>
  </si>
  <si>
    <t>Основное мероприятие «Информационное обеспечение деятельности администрации городского округа город Воронеж» муниципальной программы городского округа город Воронеж «Муниципальное управление»</t>
  </si>
  <si>
    <t>5000480880</t>
  </si>
  <si>
    <t>Освещение деятельности органов местного самоуправления</t>
  </si>
  <si>
    <t>5000500000</t>
  </si>
  <si>
    <t>Основное мероприятие «Финансовое обеспечение деятельности подведомственных учреждений» муниципальной программы городского округа город Воронеж «Муниципальное управление»</t>
  </si>
  <si>
    <t>5000500590</t>
  </si>
  <si>
    <t>5000600000</t>
  </si>
  <si>
    <t>Основное мероприятие «Дополнительные выплаты отдельным категориям граждан и поддержка некоммерческих организаций городского округа город Воронеж» муниципальной программы городского округа город Воронеж «Муниципальное управление»</t>
  </si>
  <si>
    <t>5000680470</t>
  </si>
  <si>
    <t>Доплаты к пенсиям муниципальных служащих</t>
  </si>
  <si>
    <t>1001</t>
  </si>
  <si>
    <t>5000680520</t>
  </si>
  <si>
    <t>Ежемесячные денежные выплаты гражданам, имеющим почетное звание «Почетный гражданин городского округа город Воронеж»</t>
  </si>
  <si>
    <t>5000680780</t>
  </si>
  <si>
    <t>Поддержка социально ориентированных некоммерческих организаций</t>
  </si>
  <si>
    <t>5000700000</t>
  </si>
  <si>
    <t>Основное мероприятие "Резервный фонд администрации городского округа город Воронеж" муниципальной программы городского округа город Воронеж "Муниципальное управление"</t>
  </si>
  <si>
    <t>5000700570</t>
  </si>
  <si>
    <t>Резервный фонд администрации городского округа город Воронеж</t>
  </si>
  <si>
    <t>0111</t>
  </si>
  <si>
    <t>5000800000</t>
  </si>
  <si>
    <t>Основное мероприятие "Повышение квалификации муниципальных служащих администрации городского округа город Воронеж" муниципальной программы городского округа город Воронеж "Муниципальное управление"</t>
  </si>
  <si>
    <t>5000800590</t>
  </si>
  <si>
    <t>0705</t>
  </si>
  <si>
    <t>9300000000</t>
  </si>
  <si>
    <t>Обеспечение деятельности Контрольно-счетной палаты городского округа город Воронеж</t>
  </si>
  <si>
    <t>9310000000</t>
  </si>
  <si>
    <t>Председатель Контрольно-счетной палаты городского округа город Воронеж, его заместитель и аудиторы</t>
  </si>
  <si>
    <t>9310082050</t>
  </si>
  <si>
    <t>Расходы на обеспечение деятельности Председателя Контрольно-счетной палаты городского округа город Воронеж, его заместителя и аудиторов</t>
  </si>
  <si>
    <t>0106</t>
  </si>
  <si>
    <t>9390000000</t>
  </si>
  <si>
    <t>Контрольно-счетная палата городского округа город Воронеж</t>
  </si>
  <si>
    <t>9390080200</t>
  </si>
  <si>
    <t>9390080880</t>
  </si>
  <si>
    <t>9390082010</t>
  </si>
  <si>
    <t>9400000000</t>
  </si>
  <si>
    <t>Обеспечение деятельности Избирательной комиссии городского округа город Воронеж</t>
  </si>
  <si>
    <t>9410000000</t>
  </si>
  <si>
    <t>Члены Избирательной комиссии городского округа город Воронеж</t>
  </si>
  <si>
    <t>9410082080</t>
  </si>
  <si>
    <t>Расходы на обеспечение деятельности членов Избирательной комиссии городского округа город Воронеж</t>
  </si>
  <si>
    <t>0107</t>
  </si>
  <si>
    <t>9430000000</t>
  </si>
  <si>
    <t>Проведение муниципальных выборов</t>
  </si>
  <si>
    <t>9430080110</t>
  </si>
  <si>
    <t>9490000000</t>
  </si>
  <si>
    <t>Избирательная комиссия городского округа город Воронеж</t>
  </si>
  <si>
    <t>9490082070</t>
  </si>
  <si>
    <t>Расходы на обеспечение функций Избирательной комиссии городского округа город Воронеж</t>
  </si>
  <si>
    <t>9600000000</t>
  </si>
  <si>
    <t>Обеспечение деятельности Воронежской городской Думы</t>
  </si>
  <si>
    <t>9610000000</t>
  </si>
  <si>
    <t>Председатель Воронежской городской Думы</t>
  </si>
  <si>
    <t>9610082030</t>
  </si>
  <si>
    <t>Расходы на обеспечение деятельности председателя Воронежской городской Думы</t>
  </si>
  <si>
    <t>0103</t>
  </si>
  <si>
    <t>9620000000</t>
  </si>
  <si>
    <t>Депутаты Воронежской городской Думы</t>
  </si>
  <si>
    <t>9620082040</t>
  </si>
  <si>
    <t>Расходы на обеспечение деятельности депутатов Воронежской городской Думы</t>
  </si>
  <si>
    <t>9690000000</t>
  </si>
  <si>
    <t>Воронежская городская Дума</t>
  </si>
  <si>
    <t>9690080200</t>
  </si>
  <si>
    <t>9690080880</t>
  </si>
  <si>
    <t>9690082010</t>
  </si>
  <si>
    <t>9900000000</t>
  </si>
  <si>
    <t>Непрограммные расходы</t>
  </si>
  <si>
    <t>9910000000</t>
  </si>
  <si>
    <t>9910000590</t>
  </si>
  <si>
    <t>9910080200</t>
  </si>
  <si>
    <t>Условно утвержденные расходы</t>
  </si>
  <si>
    <t>ВСЕГО</t>
  </si>
  <si>
    <t xml:space="preserve">Наименование </t>
  </si>
  <si>
    <t>к решению Воронежской</t>
  </si>
  <si>
    <t>городской Думы</t>
  </si>
  <si>
    <t>от_________№ ______</t>
  </si>
  <si>
    <t>тыс.рублей</t>
  </si>
  <si>
    <t>ЦСР</t>
  </si>
  <si>
    <t>ВР</t>
  </si>
  <si>
    <t>РзПР</t>
  </si>
  <si>
    <t>Сумма</t>
  </si>
  <si>
    <t>Приложение № 10</t>
  </si>
  <si>
    <r>
      <t>«Приложение № 10 к решению Воронежской городской Думы от  № -IV
«О бюджете городского округа город Воронеж на 2020 год и на плановый период 2021 и 2022 годов</t>
    </r>
    <r>
      <rPr>
        <b/>
        <sz val="11"/>
        <rFont val="Calibri"/>
        <family val="2"/>
        <charset val="204"/>
      </rPr>
      <t>»</t>
    </r>
  </si>
  <si>
    <t>РАСПРЕДЕЛЕНИЕ БЮДЖЕТНЫХ АССИГНОВАНИЙ ПО ЦЕЛЕВЫМ СТАТЬЯМ (МУНИЦИПАЛЬНЫМ ПРОГРАММАМ ГОРОДСКОГО ОКРУГА ГОРОД ВОРОНЕЖ И НЕПРОГРАММНЫМ НАПРАВЛЕНИЯМ ДЕЯТЕЛЬНОСТИ), ГРУППАМ ВИДОВ РАСХОДОВ, РАЗДЕЛАМ, ПОДРАЗДЕЛАМ КЛАССИФИКАЦИИ РАСХОДОВ БЮДЖЕТА ГОРОДСКОГО ОКРУГА ГОРОД ВОРОНЕЖ НА 2020 ГОД</t>
  </si>
  <si>
    <t>Основное мероприятие "Благоустройство общественных территорий" муниципальной программы городского округа город Воронеж "Формирование современной городской среды на территории городского округа город Воронеж на 2018-2024 годы"</t>
  </si>
  <si>
    <t>Глава городского округа
город Воронеж</t>
  </si>
  <si>
    <t>Председатель Воронежской 
городской Думы</t>
  </si>
  <si>
    <t>В.Ю. Кстенин</t>
  </si>
  <si>
    <t>В.Ф. Ходырев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</si>
</sst>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?"/>
    <numFmt numFmtId="165" formatCode="#,##0.000"/>
    <numFmt numFmtId="167" formatCode="#,##0.00000"/>
    <numFmt numFmtId="168" formatCode="#,##0.0"/>
    <numFmt numFmtId="169" formatCode="#,##0.0000000"/>
  </numFmts>
  <fonts count="7" x14ac:knownFonts="1">
    <font>
      <sz val="10"/>
      <name val="Arial"/>
      <charset val="204"/>
    </font>
    <font>
      <b/>
      <sz val="1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1"/>
      <name val="Calibri"/>
      <family val="2"/>
      <charset val="204"/>
    </font>
    <font>
      <b/>
      <sz val="13"/>
      <name val="Times New Roman"/>
      <family val="1"/>
      <charset val="204"/>
    </font>
    <font>
      <sz val="1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2" fontId="2" fillId="0" borderId="0" xfId="0" applyNumberFormat="1" applyFont="1" applyFill="1" applyBorder="1" applyAlignment="1">
      <alignment vertical="top"/>
    </xf>
    <xf numFmtId="0" fontId="2" fillId="0" borderId="0" xfId="0" applyFont="1" applyFill="1" applyBorder="1" applyAlignment="1">
      <alignment vertical="top"/>
    </xf>
    <xf numFmtId="168" fontId="3" fillId="0" borderId="0" xfId="0" applyNumberFormat="1" applyFont="1" applyFill="1" applyBorder="1" applyAlignment="1">
      <alignment horizontal="right" vertical="top"/>
    </xf>
    <xf numFmtId="0" fontId="2" fillId="0" borderId="0" xfId="0" applyFont="1" applyFill="1" applyBorder="1" applyAlignment="1">
      <alignment vertical="center"/>
    </xf>
    <xf numFmtId="2" fontId="3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168" fontId="3" fillId="0" borderId="0" xfId="0" applyNumberFormat="1" applyFont="1" applyFill="1" applyBorder="1" applyAlignment="1">
      <alignment horizontal="center" vertical="center" wrapText="1"/>
    </xf>
    <xf numFmtId="169" fontId="2" fillId="0" borderId="0" xfId="0" applyNumberFormat="1" applyFont="1" applyFill="1" applyBorder="1" applyAlignment="1">
      <alignment vertical="top"/>
    </xf>
    <xf numFmtId="4" fontId="2" fillId="0" borderId="0" xfId="0" applyNumberFormat="1" applyFont="1" applyFill="1" applyBorder="1" applyAlignment="1">
      <alignment horizontal="right" vertical="top" wrapText="1"/>
    </xf>
    <xf numFmtId="3" fontId="2" fillId="0" borderId="0" xfId="0" applyNumberFormat="1" applyFont="1" applyFill="1" applyBorder="1" applyAlignment="1">
      <alignment horizontal="right" vertical="top" wrapText="1"/>
    </xf>
    <xf numFmtId="168" fontId="3" fillId="0" borderId="1" xfId="0" applyNumberFormat="1" applyFont="1" applyFill="1" applyBorder="1" applyAlignment="1">
      <alignment horizontal="center" vertical="center" wrapText="1"/>
    </xf>
    <xf numFmtId="2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top"/>
    </xf>
    <xf numFmtId="4" fontId="2" fillId="0" borderId="0" xfId="0" applyNumberFormat="1" applyFont="1" applyFill="1" applyBorder="1" applyAlignment="1">
      <alignment horizontal="right" vertical="top"/>
    </xf>
    <xf numFmtId="49" fontId="3" fillId="0" borderId="0" xfId="0" applyNumberFormat="1" applyFont="1" applyFill="1" applyBorder="1" applyAlignment="1">
      <alignment horizontal="left" vertical="top" wrapText="1"/>
    </xf>
    <xf numFmtId="49" fontId="3" fillId="0" borderId="0" xfId="0" applyNumberFormat="1" applyFont="1" applyFill="1" applyBorder="1" applyAlignment="1">
      <alignment horizontal="center" vertical="top" wrapText="1"/>
    </xf>
    <xf numFmtId="4" fontId="3" fillId="0" borderId="0" xfId="0" applyNumberFormat="1" applyFont="1" applyFill="1" applyBorder="1" applyAlignment="1">
      <alignment horizontal="right" vertical="top" wrapText="1"/>
    </xf>
    <xf numFmtId="0" fontId="3" fillId="0" borderId="0" xfId="0" applyFont="1" applyFill="1" applyBorder="1" applyAlignment="1">
      <alignment vertical="top"/>
    </xf>
    <xf numFmtId="49" fontId="2" fillId="0" borderId="0" xfId="0" applyNumberFormat="1" applyFont="1" applyFill="1" applyBorder="1" applyAlignment="1">
      <alignment horizontal="left" vertical="top" wrapText="1"/>
    </xf>
    <xf numFmtId="49" fontId="2" fillId="0" borderId="0" xfId="0" applyNumberFormat="1" applyFont="1" applyFill="1" applyBorder="1" applyAlignment="1">
      <alignment horizontal="center" vertical="top" wrapText="1"/>
    </xf>
    <xf numFmtId="165" fontId="2" fillId="0" borderId="0" xfId="0" applyNumberFormat="1" applyFont="1" applyFill="1" applyBorder="1" applyAlignment="1">
      <alignment horizontal="right" vertical="top" wrapText="1"/>
    </xf>
    <xf numFmtId="168" fontId="2" fillId="0" borderId="0" xfId="0" applyNumberFormat="1" applyFont="1" applyFill="1" applyBorder="1" applyAlignment="1">
      <alignment horizontal="right" vertical="top" wrapText="1"/>
    </xf>
    <xf numFmtId="167" fontId="3" fillId="0" borderId="0" xfId="0" applyNumberFormat="1" applyFont="1" applyFill="1" applyBorder="1" applyAlignment="1">
      <alignment horizontal="right" vertical="top" wrapText="1"/>
    </xf>
    <xf numFmtId="167" fontId="2" fillId="0" borderId="0" xfId="0" applyNumberFormat="1" applyFont="1" applyFill="1" applyBorder="1" applyAlignment="1">
      <alignment horizontal="right" vertical="top" wrapText="1"/>
    </xf>
    <xf numFmtId="164" fontId="2" fillId="0" borderId="0" xfId="0" applyNumberFormat="1" applyFont="1" applyFill="1" applyBorder="1" applyAlignment="1">
      <alignment horizontal="left" vertical="top" wrapText="1"/>
    </xf>
    <xf numFmtId="3" fontId="3" fillId="0" borderId="0" xfId="0" applyNumberFormat="1" applyFont="1" applyFill="1" applyBorder="1" applyAlignment="1">
      <alignment horizontal="right" vertical="top" wrapText="1"/>
    </xf>
    <xf numFmtId="168" fontId="3" fillId="0" borderId="0" xfId="0" applyNumberFormat="1" applyFont="1" applyFill="1" applyBorder="1" applyAlignment="1">
      <alignment horizontal="right" vertical="top" wrapText="1"/>
    </xf>
    <xf numFmtId="167" fontId="3" fillId="0" borderId="0" xfId="0" applyNumberFormat="1" applyFont="1" applyFill="1" applyBorder="1" applyAlignment="1">
      <alignment horizontal="center" vertical="top"/>
    </xf>
    <xf numFmtId="49" fontId="5" fillId="0" borderId="0" xfId="0" applyNumberFormat="1" applyFont="1" applyFill="1" applyAlignment="1">
      <alignment horizontal="left" vertical="center" wrapText="1"/>
    </xf>
    <xf numFmtId="49" fontId="5" fillId="0" borderId="0" xfId="0" applyNumberFormat="1" applyFont="1" applyFill="1" applyAlignment="1">
      <alignment horizontal="right" vertical="center" wrapText="1"/>
    </xf>
    <xf numFmtId="0" fontId="6" fillId="0" borderId="0" xfId="0" applyFont="1" applyFill="1" applyAlignment="1">
      <alignment horizontal="center" vertical="center" wrapText="1"/>
    </xf>
    <xf numFmtId="49" fontId="6" fillId="0" borderId="0" xfId="0" applyNumberFormat="1" applyFont="1" applyFill="1" applyAlignment="1">
      <alignment horizontal="center" vertical="center" wrapText="1"/>
    </xf>
    <xf numFmtId="3" fontId="6" fillId="0" borderId="0" xfId="0" applyNumberFormat="1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2" fillId="0" borderId="0" xfId="0" applyFont="1" applyFill="1" applyBorder="1"/>
    <xf numFmtId="49" fontId="5" fillId="0" borderId="0" xfId="0" applyNumberFormat="1" applyFont="1" applyFill="1" applyAlignment="1">
      <alignment horizontal="right" vertical="center" wrapText="1"/>
    </xf>
    <xf numFmtId="49" fontId="5" fillId="0" borderId="0" xfId="0" applyNumberFormat="1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top"/>
    </xf>
    <xf numFmtId="0" fontId="1" fillId="0" borderId="0" xfId="0" applyFont="1" applyFill="1" applyBorder="1" applyAlignment="1">
      <alignment horizontal="center" vertical="top" wrapText="1"/>
    </xf>
    <xf numFmtId="2" fontId="3" fillId="0" borderId="0" xfId="0" applyNumberFormat="1" applyFont="1" applyFill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47"/>
  <sheetViews>
    <sheetView tabSelected="1" view="pageBreakPreview" zoomScaleNormal="100" zoomScaleSheetLayoutView="100" workbookViewId="0">
      <selection activeCell="P4" sqref="P4"/>
    </sheetView>
  </sheetViews>
  <sheetFormatPr defaultRowHeight="15.75" x14ac:dyDescent="0.25"/>
  <cols>
    <col min="1" max="1" width="36.28515625" style="2" customWidth="1"/>
    <col min="2" max="2" width="14.28515625" style="2" customWidth="1"/>
    <col min="3" max="4" width="9.28515625" style="2" customWidth="1"/>
    <col min="5" max="5" width="20.28515625" style="2" customWidth="1"/>
    <col min="6" max="8" width="16.42578125" style="2" customWidth="1"/>
    <col min="9" max="11" width="9.140625" style="36"/>
    <col min="12" max="16384" width="9.140625" style="2"/>
  </cols>
  <sheetData>
    <row r="1" spans="1:11" ht="17.25" customHeight="1" x14ac:dyDescent="0.2">
      <c r="A1" s="1"/>
      <c r="C1" s="39" t="s">
        <v>451</v>
      </c>
      <c r="D1" s="39"/>
      <c r="E1" s="39"/>
      <c r="I1" s="2"/>
      <c r="J1" s="2"/>
      <c r="K1" s="2"/>
    </row>
    <row r="2" spans="1:11" x14ac:dyDescent="0.2">
      <c r="A2" s="1"/>
      <c r="C2" s="39" t="s">
        <v>443</v>
      </c>
      <c r="D2" s="39"/>
      <c r="E2" s="39"/>
      <c r="I2" s="2"/>
      <c r="J2" s="2"/>
      <c r="K2" s="2"/>
    </row>
    <row r="3" spans="1:11" x14ac:dyDescent="0.2">
      <c r="A3" s="1"/>
      <c r="C3" s="39" t="s">
        <v>444</v>
      </c>
      <c r="D3" s="39"/>
      <c r="E3" s="39"/>
      <c r="I3" s="2"/>
      <c r="J3" s="2"/>
      <c r="K3" s="2"/>
    </row>
    <row r="4" spans="1:11" ht="35.25" customHeight="1" x14ac:dyDescent="0.2">
      <c r="A4" s="1"/>
      <c r="C4" s="39" t="s">
        <v>445</v>
      </c>
      <c r="D4" s="39"/>
      <c r="E4" s="39"/>
      <c r="I4" s="2"/>
      <c r="J4" s="2"/>
      <c r="K4" s="2"/>
    </row>
    <row r="5" spans="1:11" ht="45" hidden="1" customHeight="1" x14ac:dyDescent="0.2">
      <c r="A5" s="40" t="s">
        <v>452</v>
      </c>
      <c r="B5" s="40"/>
      <c r="C5" s="40"/>
      <c r="D5" s="40"/>
      <c r="E5" s="40"/>
      <c r="I5" s="2"/>
      <c r="J5" s="2"/>
      <c r="K5" s="2"/>
    </row>
    <row r="6" spans="1:11" ht="80.25" customHeight="1" x14ac:dyDescent="0.2">
      <c r="A6" s="41" t="s">
        <v>453</v>
      </c>
      <c r="B6" s="41"/>
      <c r="C6" s="41"/>
      <c r="D6" s="41"/>
      <c r="E6" s="41"/>
      <c r="I6" s="2"/>
      <c r="J6" s="2"/>
      <c r="K6" s="2"/>
    </row>
    <row r="7" spans="1:11" ht="25.5" customHeight="1" x14ac:dyDescent="0.2">
      <c r="A7" s="1"/>
      <c r="E7" s="3" t="s">
        <v>446</v>
      </c>
      <c r="I7" s="2"/>
      <c r="J7" s="2"/>
      <c r="K7" s="2"/>
    </row>
    <row r="8" spans="1:11" s="4" customFormat="1" ht="30" customHeight="1" x14ac:dyDescent="0.2">
      <c r="A8" s="12" t="s">
        <v>442</v>
      </c>
      <c r="B8" s="13" t="s">
        <v>447</v>
      </c>
      <c r="C8" s="13" t="s">
        <v>448</v>
      </c>
      <c r="D8" s="13" t="s">
        <v>449</v>
      </c>
      <c r="E8" s="11" t="s">
        <v>450</v>
      </c>
    </row>
    <row r="9" spans="1:11" s="4" customFormat="1" x14ac:dyDescent="0.2">
      <c r="A9" s="5"/>
      <c r="B9" s="6"/>
      <c r="C9" s="6"/>
      <c r="D9" s="6"/>
      <c r="E9" s="7"/>
    </row>
    <row r="10" spans="1:11" x14ac:dyDescent="0.2">
      <c r="A10" s="14" t="s">
        <v>441</v>
      </c>
      <c r="B10" s="14"/>
      <c r="C10" s="14"/>
      <c r="D10" s="14"/>
      <c r="E10" s="29">
        <f>E11+E86+E122+E158+E170+E180+E220+E243+E276+E298+E317+E335+E342+E390+E404+E415+E433+E440</f>
        <v>20862370.069360003</v>
      </c>
      <c r="F10" s="15"/>
      <c r="I10" s="2"/>
      <c r="J10" s="2"/>
      <c r="K10" s="2"/>
    </row>
    <row r="11" spans="1:11" ht="53.25" customHeight="1" x14ac:dyDescent="0.2">
      <c r="A11" s="16" t="s">
        <v>2</v>
      </c>
      <c r="B11" s="17" t="s">
        <v>1</v>
      </c>
      <c r="C11" s="17" t="s">
        <v>0</v>
      </c>
      <c r="D11" s="17" t="s">
        <v>0</v>
      </c>
      <c r="E11" s="18">
        <v>11845535.35</v>
      </c>
      <c r="F11" s="19"/>
      <c r="G11" s="19"/>
      <c r="H11" s="19"/>
      <c r="I11" s="2"/>
      <c r="J11" s="2"/>
      <c r="K11" s="2"/>
    </row>
    <row r="12" spans="1:11" ht="99" customHeight="1" x14ac:dyDescent="0.2">
      <c r="A12" s="20" t="s">
        <v>4</v>
      </c>
      <c r="B12" s="21" t="s">
        <v>3</v>
      </c>
      <c r="C12" s="21" t="s">
        <v>0</v>
      </c>
      <c r="D12" s="21" t="s">
        <v>0</v>
      </c>
      <c r="E12" s="9">
        <v>84128.25</v>
      </c>
      <c r="I12" s="2"/>
      <c r="J12" s="2"/>
      <c r="K12" s="2"/>
    </row>
    <row r="13" spans="1:11" ht="50.25" customHeight="1" x14ac:dyDescent="0.2">
      <c r="A13" s="20" t="s">
        <v>6</v>
      </c>
      <c r="B13" s="21" t="s">
        <v>5</v>
      </c>
      <c r="C13" s="21" t="s">
        <v>0</v>
      </c>
      <c r="D13" s="21" t="s">
        <v>0</v>
      </c>
      <c r="E13" s="10">
        <v>34019</v>
      </c>
      <c r="I13" s="2"/>
      <c r="J13" s="2"/>
      <c r="K13" s="2"/>
    </row>
    <row r="14" spans="1:11" ht="66.75" customHeight="1" x14ac:dyDescent="0.2">
      <c r="A14" s="20" t="s">
        <v>9</v>
      </c>
      <c r="B14" s="21" t="s">
        <v>5</v>
      </c>
      <c r="C14" s="21" t="s">
        <v>8</v>
      </c>
      <c r="D14" s="21" t="s">
        <v>7</v>
      </c>
      <c r="E14" s="10">
        <v>34018</v>
      </c>
      <c r="I14" s="2"/>
      <c r="J14" s="2"/>
      <c r="K14" s="2"/>
    </row>
    <row r="15" spans="1:11" ht="63.75" customHeight="1" x14ac:dyDescent="0.2">
      <c r="A15" s="20" t="s">
        <v>9</v>
      </c>
      <c r="B15" s="21" t="s">
        <v>5</v>
      </c>
      <c r="C15" s="21" t="s">
        <v>8</v>
      </c>
      <c r="D15" s="21" t="s">
        <v>10</v>
      </c>
      <c r="E15" s="10">
        <v>1</v>
      </c>
      <c r="I15" s="2"/>
      <c r="J15" s="2"/>
      <c r="K15" s="2"/>
    </row>
    <row r="16" spans="1:11" ht="31.5" x14ac:dyDescent="0.2">
      <c r="A16" s="20" t="s">
        <v>12</v>
      </c>
      <c r="B16" s="21" t="s">
        <v>11</v>
      </c>
      <c r="C16" s="21" t="s">
        <v>0</v>
      </c>
      <c r="D16" s="21" t="s">
        <v>0</v>
      </c>
      <c r="E16" s="9">
        <v>50109.25</v>
      </c>
      <c r="I16" s="2"/>
      <c r="J16" s="2"/>
      <c r="K16" s="2"/>
    </row>
    <row r="17" spans="1:11" ht="31.5" x14ac:dyDescent="0.2">
      <c r="A17" s="20" t="s">
        <v>14</v>
      </c>
      <c r="B17" s="21" t="s">
        <v>11</v>
      </c>
      <c r="C17" s="21" t="s">
        <v>13</v>
      </c>
      <c r="D17" s="21" t="s">
        <v>7</v>
      </c>
      <c r="E17" s="9">
        <v>2681.05</v>
      </c>
      <c r="I17" s="2"/>
      <c r="J17" s="2"/>
      <c r="K17" s="2"/>
    </row>
    <row r="18" spans="1:11" ht="66" customHeight="1" x14ac:dyDescent="0.2">
      <c r="A18" s="20" t="s">
        <v>9</v>
      </c>
      <c r="B18" s="21" t="s">
        <v>11</v>
      </c>
      <c r="C18" s="21" t="s">
        <v>8</v>
      </c>
      <c r="D18" s="21" t="s">
        <v>7</v>
      </c>
      <c r="E18" s="22">
        <v>30463.875</v>
      </c>
      <c r="I18" s="2"/>
      <c r="J18" s="2"/>
      <c r="K18" s="2"/>
    </row>
    <row r="19" spans="1:11" x14ac:dyDescent="0.2">
      <c r="A19" s="20" t="s">
        <v>16</v>
      </c>
      <c r="B19" s="21" t="s">
        <v>11</v>
      </c>
      <c r="C19" s="21" t="s">
        <v>15</v>
      </c>
      <c r="D19" s="21" t="s">
        <v>7</v>
      </c>
      <c r="E19" s="22">
        <v>16964.325000000001</v>
      </c>
      <c r="I19" s="2"/>
      <c r="J19" s="2"/>
      <c r="K19" s="2"/>
    </row>
    <row r="20" spans="1:11" ht="110.25" x14ac:dyDescent="0.2">
      <c r="A20" s="20" t="s">
        <v>18</v>
      </c>
      <c r="B20" s="21" t="s">
        <v>17</v>
      </c>
      <c r="C20" s="21" t="s">
        <v>0</v>
      </c>
      <c r="D20" s="21" t="s">
        <v>0</v>
      </c>
      <c r="E20" s="23">
        <v>138862.1</v>
      </c>
      <c r="I20" s="2"/>
      <c r="J20" s="2"/>
      <c r="K20" s="2"/>
    </row>
    <row r="21" spans="1:11" ht="63" x14ac:dyDescent="0.2">
      <c r="A21" s="20" t="s">
        <v>20</v>
      </c>
      <c r="B21" s="21" t="s">
        <v>19</v>
      </c>
      <c r="C21" s="21" t="s">
        <v>0</v>
      </c>
      <c r="D21" s="21" t="s">
        <v>0</v>
      </c>
      <c r="E21" s="23">
        <v>4729.8</v>
      </c>
      <c r="I21" s="2"/>
      <c r="J21" s="2"/>
      <c r="K21" s="2"/>
    </row>
    <row r="22" spans="1:11" ht="31.5" x14ac:dyDescent="0.2">
      <c r="A22" s="20" t="s">
        <v>14</v>
      </c>
      <c r="B22" s="21" t="s">
        <v>19</v>
      </c>
      <c r="C22" s="21" t="s">
        <v>13</v>
      </c>
      <c r="D22" s="21" t="s">
        <v>10</v>
      </c>
      <c r="E22" s="23">
        <v>4729.8</v>
      </c>
      <c r="I22" s="2"/>
      <c r="J22" s="2"/>
      <c r="K22" s="2"/>
    </row>
    <row r="23" spans="1:11" ht="98.25" customHeight="1" x14ac:dyDescent="0.2">
      <c r="A23" s="20" t="s">
        <v>22</v>
      </c>
      <c r="B23" s="21" t="s">
        <v>21</v>
      </c>
      <c r="C23" s="21" t="s">
        <v>0</v>
      </c>
      <c r="D23" s="21" t="s">
        <v>0</v>
      </c>
      <c r="E23" s="10">
        <v>21080</v>
      </c>
      <c r="I23" s="2"/>
      <c r="J23" s="2"/>
      <c r="K23" s="2"/>
    </row>
    <row r="24" spans="1:11" ht="31.5" x14ac:dyDescent="0.2">
      <c r="A24" s="20" t="s">
        <v>14</v>
      </c>
      <c r="B24" s="21" t="s">
        <v>21</v>
      </c>
      <c r="C24" s="21" t="s">
        <v>13</v>
      </c>
      <c r="D24" s="21" t="s">
        <v>10</v>
      </c>
      <c r="E24" s="10">
        <v>21080</v>
      </c>
      <c r="I24" s="2"/>
      <c r="J24" s="2"/>
      <c r="K24" s="2"/>
    </row>
    <row r="25" spans="1:11" ht="94.5" x14ac:dyDescent="0.2">
      <c r="A25" s="20" t="s">
        <v>24</v>
      </c>
      <c r="B25" s="21" t="s">
        <v>23</v>
      </c>
      <c r="C25" s="21" t="s">
        <v>0</v>
      </c>
      <c r="D25" s="21" t="s">
        <v>0</v>
      </c>
      <c r="E25" s="10">
        <v>22894</v>
      </c>
      <c r="I25" s="2"/>
      <c r="J25" s="2"/>
      <c r="K25" s="2"/>
    </row>
    <row r="26" spans="1:11" ht="31.5" x14ac:dyDescent="0.2">
      <c r="A26" s="20" t="s">
        <v>14</v>
      </c>
      <c r="B26" s="21" t="s">
        <v>23</v>
      </c>
      <c r="C26" s="21" t="s">
        <v>13</v>
      </c>
      <c r="D26" s="21" t="s">
        <v>10</v>
      </c>
      <c r="E26" s="10">
        <v>22894</v>
      </c>
      <c r="I26" s="2"/>
      <c r="J26" s="2"/>
      <c r="K26" s="2"/>
    </row>
    <row r="27" spans="1:11" ht="94.5" x14ac:dyDescent="0.2">
      <c r="A27" s="20" t="s">
        <v>26</v>
      </c>
      <c r="B27" s="21" t="s">
        <v>25</v>
      </c>
      <c r="C27" s="21" t="s">
        <v>0</v>
      </c>
      <c r="D27" s="21" t="s">
        <v>0</v>
      </c>
      <c r="E27" s="23">
        <v>90158.3</v>
      </c>
      <c r="I27" s="2"/>
      <c r="J27" s="2"/>
      <c r="K27" s="2"/>
    </row>
    <row r="28" spans="1:11" ht="31.5" x14ac:dyDescent="0.2">
      <c r="A28" s="20" t="s">
        <v>14</v>
      </c>
      <c r="B28" s="21" t="s">
        <v>25</v>
      </c>
      <c r="C28" s="21" t="s">
        <v>13</v>
      </c>
      <c r="D28" s="21" t="s">
        <v>10</v>
      </c>
      <c r="E28" s="23">
        <v>90158.3</v>
      </c>
      <c r="I28" s="2"/>
      <c r="J28" s="2"/>
      <c r="K28" s="2"/>
    </row>
    <row r="29" spans="1:11" ht="78.75" x14ac:dyDescent="0.2">
      <c r="A29" s="20" t="s">
        <v>28</v>
      </c>
      <c r="B29" s="21" t="s">
        <v>27</v>
      </c>
      <c r="C29" s="21" t="s">
        <v>0</v>
      </c>
      <c r="D29" s="21" t="s">
        <v>0</v>
      </c>
      <c r="E29" s="23">
        <f>E30+E33+E35+E37+E39+E42+E44+E47</f>
        <v>5123534.8</v>
      </c>
      <c r="F29" s="23">
        <v>4249613.3</v>
      </c>
      <c r="G29" s="23">
        <v>4806784.9000000004</v>
      </c>
      <c r="H29" s="23">
        <v>5073966.7</v>
      </c>
      <c r="I29" s="2"/>
      <c r="J29" s="2"/>
      <c r="K29" s="2"/>
    </row>
    <row r="30" spans="1:11" ht="47.25" x14ac:dyDescent="0.2">
      <c r="A30" s="20" t="s">
        <v>6</v>
      </c>
      <c r="B30" s="21" t="s">
        <v>29</v>
      </c>
      <c r="C30" s="21" t="s">
        <v>0</v>
      </c>
      <c r="D30" s="21" t="s">
        <v>0</v>
      </c>
      <c r="E30" s="10">
        <v>1710683</v>
      </c>
      <c r="I30" s="2"/>
      <c r="J30" s="2"/>
      <c r="K30" s="2"/>
    </row>
    <row r="31" spans="1:11" ht="63" x14ac:dyDescent="0.2">
      <c r="A31" s="20" t="s">
        <v>9</v>
      </c>
      <c r="B31" s="21" t="s">
        <v>29</v>
      </c>
      <c r="C31" s="21" t="s">
        <v>8</v>
      </c>
      <c r="D31" s="21" t="s">
        <v>30</v>
      </c>
      <c r="E31" s="10">
        <v>1710358</v>
      </c>
      <c r="I31" s="2"/>
      <c r="J31" s="2"/>
      <c r="K31" s="2"/>
    </row>
    <row r="32" spans="1:11" ht="63" x14ac:dyDescent="0.2">
      <c r="A32" s="20" t="s">
        <v>9</v>
      </c>
      <c r="B32" s="21" t="s">
        <v>29</v>
      </c>
      <c r="C32" s="21" t="s">
        <v>8</v>
      </c>
      <c r="D32" s="21" t="s">
        <v>10</v>
      </c>
      <c r="E32" s="10">
        <v>325</v>
      </c>
      <c r="I32" s="2"/>
      <c r="J32" s="2"/>
      <c r="K32" s="2"/>
    </row>
    <row r="33" spans="1:11" ht="141.75" x14ac:dyDescent="0.2">
      <c r="A33" s="20" t="s">
        <v>32</v>
      </c>
      <c r="B33" s="21" t="s">
        <v>31</v>
      </c>
      <c r="C33" s="21" t="s">
        <v>0</v>
      </c>
      <c r="D33" s="21" t="s">
        <v>0</v>
      </c>
      <c r="E33" s="10">
        <v>5997</v>
      </c>
      <c r="I33" s="2"/>
      <c r="J33" s="2"/>
      <c r="K33" s="2"/>
    </row>
    <row r="34" spans="1:11" ht="31.5" x14ac:dyDescent="0.2">
      <c r="A34" s="20" t="s">
        <v>14</v>
      </c>
      <c r="B34" s="21" t="s">
        <v>31</v>
      </c>
      <c r="C34" s="21" t="s">
        <v>13</v>
      </c>
      <c r="D34" s="21" t="s">
        <v>10</v>
      </c>
      <c r="E34" s="10">
        <v>5997</v>
      </c>
      <c r="I34" s="2"/>
      <c r="J34" s="2"/>
      <c r="K34" s="2"/>
    </row>
    <row r="35" spans="1:11" ht="78.75" x14ac:dyDescent="0.2">
      <c r="A35" s="20" t="s">
        <v>34</v>
      </c>
      <c r="B35" s="21" t="s">
        <v>33</v>
      </c>
      <c r="C35" s="21" t="s">
        <v>0</v>
      </c>
      <c r="D35" s="21" t="s">
        <v>0</v>
      </c>
      <c r="E35" s="23">
        <v>2522733.2999999998</v>
      </c>
      <c r="I35" s="2"/>
      <c r="J35" s="2"/>
      <c r="K35" s="2"/>
    </row>
    <row r="36" spans="1:11" ht="63" x14ac:dyDescent="0.2">
      <c r="A36" s="20" t="s">
        <v>9</v>
      </c>
      <c r="B36" s="21" t="s">
        <v>33</v>
      </c>
      <c r="C36" s="21" t="s">
        <v>8</v>
      </c>
      <c r="D36" s="21" t="s">
        <v>30</v>
      </c>
      <c r="E36" s="23">
        <v>2522733.2999999998</v>
      </c>
      <c r="I36" s="2"/>
      <c r="J36" s="2"/>
      <c r="K36" s="2"/>
    </row>
    <row r="37" spans="1:11" ht="132.75" customHeight="1" x14ac:dyDescent="0.2">
      <c r="A37" s="20" t="s">
        <v>36</v>
      </c>
      <c r="B37" s="21" t="s">
        <v>35</v>
      </c>
      <c r="C37" s="21" t="s">
        <v>0</v>
      </c>
      <c r="D37" s="21" t="s">
        <v>0</v>
      </c>
      <c r="E37" s="10">
        <v>3000</v>
      </c>
      <c r="I37" s="2"/>
      <c r="J37" s="2"/>
      <c r="K37" s="2"/>
    </row>
    <row r="38" spans="1:11" ht="63" x14ac:dyDescent="0.2">
      <c r="A38" s="20" t="s">
        <v>9</v>
      </c>
      <c r="B38" s="21" t="s">
        <v>35</v>
      </c>
      <c r="C38" s="21" t="s">
        <v>8</v>
      </c>
      <c r="D38" s="21" t="s">
        <v>30</v>
      </c>
      <c r="E38" s="10">
        <v>3000</v>
      </c>
      <c r="I38" s="2"/>
      <c r="J38" s="2"/>
      <c r="K38" s="2"/>
    </row>
    <row r="39" spans="1:11" ht="31.5" x14ac:dyDescent="0.2">
      <c r="A39" s="20" t="s">
        <v>38</v>
      </c>
      <c r="B39" s="21" t="s">
        <v>37</v>
      </c>
      <c r="C39" s="21" t="s">
        <v>0</v>
      </c>
      <c r="D39" s="21" t="s">
        <v>0</v>
      </c>
      <c r="E39" s="10">
        <v>200</v>
      </c>
      <c r="I39" s="2"/>
      <c r="J39" s="2"/>
      <c r="K39" s="2"/>
    </row>
    <row r="40" spans="1:11" ht="47.25" x14ac:dyDescent="0.2">
      <c r="A40" s="20" t="s">
        <v>41</v>
      </c>
      <c r="B40" s="21" t="s">
        <v>37</v>
      </c>
      <c r="C40" s="21" t="s">
        <v>40</v>
      </c>
      <c r="D40" s="21" t="s">
        <v>39</v>
      </c>
      <c r="E40" s="10">
        <v>20</v>
      </c>
      <c r="I40" s="2"/>
      <c r="J40" s="2"/>
      <c r="K40" s="2"/>
    </row>
    <row r="41" spans="1:11" ht="31.5" x14ac:dyDescent="0.2">
      <c r="A41" s="20" t="s">
        <v>14</v>
      </c>
      <c r="B41" s="21" t="s">
        <v>37</v>
      </c>
      <c r="C41" s="21" t="s">
        <v>13</v>
      </c>
      <c r="D41" s="21" t="s">
        <v>39</v>
      </c>
      <c r="E41" s="10">
        <v>180</v>
      </c>
      <c r="I41" s="2"/>
      <c r="J41" s="2"/>
      <c r="K41" s="2"/>
    </row>
    <row r="42" spans="1:11" ht="78.75" x14ac:dyDescent="0.2">
      <c r="A42" s="20" t="s">
        <v>43</v>
      </c>
      <c r="B42" s="21" t="s">
        <v>42</v>
      </c>
      <c r="C42" s="21" t="s">
        <v>0</v>
      </c>
      <c r="D42" s="21" t="s">
        <v>0</v>
      </c>
      <c r="E42" s="10">
        <v>7000</v>
      </c>
      <c r="I42" s="2"/>
      <c r="J42" s="2"/>
      <c r="K42" s="2"/>
    </row>
    <row r="43" spans="1:11" ht="63" x14ac:dyDescent="0.2">
      <c r="A43" s="20" t="s">
        <v>45</v>
      </c>
      <c r="B43" s="21" t="s">
        <v>42</v>
      </c>
      <c r="C43" s="21" t="s">
        <v>44</v>
      </c>
      <c r="D43" s="21" t="s">
        <v>39</v>
      </c>
      <c r="E43" s="10">
        <v>7000</v>
      </c>
      <c r="I43" s="2"/>
      <c r="J43" s="2"/>
      <c r="K43" s="2"/>
    </row>
    <row r="44" spans="1:11" x14ac:dyDescent="0.2">
      <c r="A44" s="20" t="s">
        <v>47</v>
      </c>
      <c r="B44" s="21" t="s">
        <v>46</v>
      </c>
      <c r="C44" s="21" t="s">
        <v>0</v>
      </c>
      <c r="D44" s="21" t="s">
        <v>0</v>
      </c>
      <c r="E44" s="10">
        <v>1058</v>
      </c>
      <c r="F44" s="19"/>
      <c r="G44" s="19"/>
      <c r="H44" s="19"/>
      <c r="I44" s="2"/>
      <c r="J44" s="2"/>
      <c r="K44" s="2"/>
    </row>
    <row r="45" spans="1:11" ht="63" x14ac:dyDescent="0.2">
      <c r="A45" s="20" t="s">
        <v>49</v>
      </c>
      <c r="B45" s="21" t="s">
        <v>48</v>
      </c>
      <c r="C45" s="21" t="s">
        <v>0</v>
      </c>
      <c r="D45" s="21" t="s">
        <v>0</v>
      </c>
      <c r="E45" s="10">
        <v>1058</v>
      </c>
      <c r="I45" s="2"/>
      <c r="J45" s="2"/>
      <c r="K45" s="2"/>
    </row>
    <row r="46" spans="1:11" ht="63" x14ac:dyDescent="0.2">
      <c r="A46" s="20" t="s">
        <v>45</v>
      </c>
      <c r="B46" s="21" t="s">
        <v>48</v>
      </c>
      <c r="C46" s="21" t="s">
        <v>44</v>
      </c>
      <c r="D46" s="21" t="s">
        <v>39</v>
      </c>
      <c r="E46" s="10">
        <v>1058</v>
      </c>
      <c r="I46" s="2"/>
      <c r="J46" s="2"/>
      <c r="K46" s="2"/>
    </row>
    <row r="47" spans="1:11" ht="70.5" customHeight="1" x14ac:dyDescent="0.2">
      <c r="A47" s="20" t="s">
        <v>51</v>
      </c>
      <c r="B47" s="21" t="s">
        <v>50</v>
      </c>
      <c r="C47" s="21" t="s">
        <v>0</v>
      </c>
      <c r="D47" s="21" t="s">
        <v>0</v>
      </c>
      <c r="E47" s="23">
        <v>872863.5</v>
      </c>
      <c r="F47" s="19"/>
      <c r="G47" s="19"/>
      <c r="H47" s="19"/>
      <c r="I47" s="2"/>
      <c r="J47" s="2"/>
      <c r="K47" s="2"/>
    </row>
    <row r="48" spans="1:11" ht="119.25" customHeight="1" x14ac:dyDescent="0.2">
      <c r="A48" s="20" t="s">
        <v>53</v>
      </c>
      <c r="B48" s="21" t="s">
        <v>52</v>
      </c>
      <c r="C48" s="21" t="s">
        <v>0</v>
      </c>
      <c r="D48" s="21" t="s">
        <v>0</v>
      </c>
      <c r="E48" s="23">
        <v>322648.40000000002</v>
      </c>
      <c r="I48" s="2"/>
      <c r="J48" s="2"/>
      <c r="K48" s="2"/>
    </row>
    <row r="49" spans="1:11" ht="67.5" customHeight="1" x14ac:dyDescent="0.2">
      <c r="A49" s="20" t="s">
        <v>45</v>
      </c>
      <c r="B49" s="21" t="s">
        <v>52</v>
      </c>
      <c r="C49" s="21" t="s">
        <v>44</v>
      </c>
      <c r="D49" s="21" t="s">
        <v>39</v>
      </c>
      <c r="E49" s="23">
        <v>322648.40000000002</v>
      </c>
      <c r="I49" s="2"/>
      <c r="J49" s="2"/>
      <c r="K49" s="2"/>
    </row>
    <row r="50" spans="1:11" ht="146.25" customHeight="1" x14ac:dyDescent="0.2">
      <c r="A50" s="20" t="s">
        <v>55</v>
      </c>
      <c r="B50" s="21" t="s">
        <v>54</v>
      </c>
      <c r="C50" s="21" t="s">
        <v>0</v>
      </c>
      <c r="D50" s="21" t="s">
        <v>0</v>
      </c>
      <c r="E50" s="23">
        <v>550215.1</v>
      </c>
      <c r="I50" s="2"/>
      <c r="J50" s="2"/>
      <c r="K50" s="2"/>
    </row>
    <row r="51" spans="1:11" ht="67.5" customHeight="1" x14ac:dyDescent="0.2">
      <c r="A51" s="20" t="s">
        <v>45</v>
      </c>
      <c r="B51" s="21" t="s">
        <v>54</v>
      </c>
      <c r="C51" s="21" t="s">
        <v>44</v>
      </c>
      <c r="D51" s="21" t="s">
        <v>39</v>
      </c>
      <c r="E51" s="23">
        <v>550215.1</v>
      </c>
      <c r="I51" s="2"/>
      <c r="J51" s="2"/>
      <c r="K51" s="2"/>
    </row>
    <row r="52" spans="1:11" ht="82.5" customHeight="1" x14ac:dyDescent="0.2">
      <c r="A52" s="20" t="s">
        <v>57</v>
      </c>
      <c r="B52" s="21" t="s">
        <v>56</v>
      </c>
      <c r="C52" s="21" t="s">
        <v>0</v>
      </c>
      <c r="D52" s="21" t="s">
        <v>0</v>
      </c>
      <c r="E52" s="23">
        <f>E53+E55+E57+E65+E67+E69+E72+E74+E76+E78+E80</f>
        <v>6497012.1999999993</v>
      </c>
      <c r="F52" s="9">
        <v>6382923.9000000004</v>
      </c>
      <c r="G52" s="9">
        <v>7247667.0999999996</v>
      </c>
      <c r="H52" s="9">
        <v>7899820.0999999996</v>
      </c>
      <c r="I52" s="2"/>
      <c r="J52" s="2"/>
      <c r="K52" s="2"/>
    </row>
    <row r="53" spans="1:11" ht="78.75" x14ac:dyDescent="0.2">
      <c r="A53" s="20" t="s">
        <v>59</v>
      </c>
      <c r="B53" s="21" t="s">
        <v>58</v>
      </c>
      <c r="C53" s="21" t="s">
        <v>0</v>
      </c>
      <c r="D53" s="21" t="s">
        <v>0</v>
      </c>
      <c r="E53" s="10">
        <v>2263</v>
      </c>
      <c r="I53" s="2"/>
      <c r="J53" s="2"/>
      <c r="K53" s="2"/>
    </row>
    <row r="54" spans="1:11" ht="31.5" x14ac:dyDescent="0.2">
      <c r="A54" s="20" t="s">
        <v>14</v>
      </c>
      <c r="B54" s="21" t="s">
        <v>58</v>
      </c>
      <c r="C54" s="21" t="s">
        <v>13</v>
      </c>
      <c r="D54" s="21" t="s">
        <v>60</v>
      </c>
      <c r="E54" s="10">
        <v>2263</v>
      </c>
      <c r="I54" s="2"/>
      <c r="J54" s="2"/>
      <c r="K54" s="2"/>
    </row>
    <row r="55" spans="1:11" ht="31.5" x14ac:dyDescent="0.2">
      <c r="A55" s="20" t="s">
        <v>62</v>
      </c>
      <c r="B55" s="21" t="s">
        <v>61</v>
      </c>
      <c r="C55" s="21" t="s">
        <v>0</v>
      </c>
      <c r="D55" s="21" t="s">
        <v>0</v>
      </c>
      <c r="E55" s="10">
        <v>1891</v>
      </c>
      <c r="I55" s="2"/>
      <c r="J55" s="2"/>
      <c r="K55" s="2"/>
    </row>
    <row r="56" spans="1:11" ht="31.5" x14ac:dyDescent="0.2">
      <c r="A56" s="20" t="s">
        <v>14</v>
      </c>
      <c r="B56" s="21" t="s">
        <v>61</v>
      </c>
      <c r="C56" s="21" t="s">
        <v>13</v>
      </c>
      <c r="D56" s="21" t="s">
        <v>63</v>
      </c>
      <c r="E56" s="10">
        <v>1891</v>
      </c>
      <c r="I56" s="2"/>
      <c r="J56" s="2"/>
      <c r="K56" s="2"/>
    </row>
    <row r="57" spans="1:11" ht="47.25" x14ac:dyDescent="0.2">
      <c r="A57" s="20" t="s">
        <v>6</v>
      </c>
      <c r="B57" s="21" t="s">
        <v>64</v>
      </c>
      <c r="C57" s="21" t="s">
        <v>0</v>
      </c>
      <c r="D57" s="21" t="s">
        <v>0</v>
      </c>
      <c r="E57" s="10">
        <v>2095196</v>
      </c>
      <c r="I57" s="2"/>
      <c r="J57" s="2"/>
      <c r="K57" s="2"/>
    </row>
    <row r="58" spans="1:11" ht="63" x14ac:dyDescent="0.2">
      <c r="A58" s="20" t="s">
        <v>9</v>
      </c>
      <c r="B58" s="21" t="s">
        <v>64</v>
      </c>
      <c r="C58" s="21" t="s">
        <v>8</v>
      </c>
      <c r="D58" s="21" t="s">
        <v>65</v>
      </c>
      <c r="E58" s="10">
        <v>1164477</v>
      </c>
      <c r="I58" s="2"/>
      <c r="J58" s="2"/>
      <c r="K58" s="2"/>
    </row>
    <row r="59" spans="1:11" ht="63" x14ac:dyDescent="0.2">
      <c r="A59" s="20" t="s">
        <v>9</v>
      </c>
      <c r="B59" s="21" t="s">
        <v>64</v>
      </c>
      <c r="C59" s="21" t="s">
        <v>8</v>
      </c>
      <c r="D59" s="21" t="s">
        <v>66</v>
      </c>
      <c r="E59" s="10">
        <v>758908</v>
      </c>
      <c r="I59" s="2"/>
      <c r="J59" s="2"/>
      <c r="K59" s="2"/>
    </row>
    <row r="60" spans="1:11" ht="131.25" customHeight="1" x14ac:dyDescent="0.2">
      <c r="A60" s="20" t="s">
        <v>68</v>
      </c>
      <c r="B60" s="21" t="s">
        <v>64</v>
      </c>
      <c r="C60" s="21" t="s">
        <v>67</v>
      </c>
      <c r="D60" s="21" t="s">
        <v>39</v>
      </c>
      <c r="E60" s="10">
        <v>156682</v>
      </c>
      <c r="I60" s="2"/>
      <c r="J60" s="2"/>
      <c r="K60" s="2"/>
    </row>
    <row r="61" spans="1:11" ht="47.25" x14ac:dyDescent="0.2">
      <c r="A61" s="20" t="s">
        <v>41</v>
      </c>
      <c r="B61" s="21" t="s">
        <v>64</v>
      </c>
      <c r="C61" s="21" t="s">
        <v>40</v>
      </c>
      <c r="D61" s="21" t="s">
        <v>39</v>
      </c>
      <c r="E61" s="10">
        <v>14589</v>
      </c>
      <c r="I61" s="2"/>
      <c r="J61" s="2"/>
      <c r="K61" s="2"/>
    </row>
    <row r="62" spans="1:11" x14ac:dyDescent="0.2">
      <c r="A62" s="20" t="s">
        <v>16</v>
      </c>
      <c r="B62" s="21" t="s">
        <v>64</v>
      </c>
      <c r="C62" s="21" t="s">
        <v>15</v>
      </c>
      <c r="D62" s="21" t="s">
        <v>39</v>
      </c>
      <c r="E62" s="10">
        <v>290</v>
      </c>
      <c r="I62" s="2"/>
      <c r="J62" s="2"/>
      <c r="K62" s="2"/>
    </row>
    <row r="63" spans="1:11" ht="129" customHeight="1" x14ac:dyDescent="0.2">
      <c r="A63" s="20" t="s">
        <v>68</v>
      </c>
      <c r="B63" s="21" t="s">
        <v>64</v>
      </c>
      <c r="C63" s="21" t="s">
        <v>67</v>
      </c>
      <c r="D63" s="21" t="s">
        <v>10</v>
      </c>
      <c r="E63" s="10">
        <v>20</v>
      </c>
      <c r="I63" s="2"/>
      <c r="J63" s="2"/>
      <c r="K63" s="2"/>
    </row>
    <row r="64" spans="1:11" ht="63" x14ac:dyDescent="0.2">
      <c r="A64" s="20" t="s">
        <v>9</v>
      </c>
      <c r="B64" s="21" t="s">
        <v>64</v>
      </c>
      <c r="C64" s="21" t="s">
        <v>8</v>
      </c>
      <c r="D64" s="21" t="s">
        <v>10</v>
      </c>
      <c r="E64" s="10">
        <v>230</v>
      </c>
      <c r="I64" s="2"/>
      <c r="J64" s="2"/>
      <c r="K64" s="2"/>
    </row>
    <row r="65" spans="1:11" ht="157.5" x14ac:dyDescent="0.2">
      <c r="A65" s="20" t="s">
        <v>70</v>
      </c>
      <c r="B65" s="21" t="s">
        <v>69</v>
      </c>
      <c r="C65" s="21" t="s">
        <v>0</v>
      </c>
      <c r="D65" s="21" t="s">
        <v>0</v>
      </c>
      <c r="E65" s="23">
        <v>4127085.7</v>
      </c>
      <c r="I65" s="2"/>
      <c r="J65" s="2"/>
      <c r="K65" s="2"/>
    </row>
    <row r="66" spans="1:11" ht="63" x14ac:dyDescent="0.2">
      <c r="A66" s="20" t="s">
        <v>9</v>
      </c>
      <c r="B66" s="21" t="s">
        <v>69</v>
      </c>
      <c r="C66" s="21" t="s">
        <v>8</v>
      </c>
      <c r="D66" s="21" t="s">
        <v>65</v>
      </c>
      <c r="E66" s="23">
        <v>4127085.7</v>
      </c>
      <c r="I66" s="2"/>
      <c r="J66" s="2"/>
      <c r="K66" s="2"/>
    </row>
    <row r="67" spans="1:11" ht="132" customHeight="1" x14ac:dyDescent="0.2">
      <c r="A67" s="20" t="s">
        <v>36</v>
      </c>
      <c r="B67" s="21" t="s">
        <v>71</v>
      </c>
      <c r="C67" s="21" t="s">
        <v>0</v>
      </c>
      <c r="D67" s="21" t="s">
        <v>0</v>
      </c>
      <c r="E67" s="10">
        <v>12400</v>
      </c>
      <c r="I67" s="2"/>
      <c r="J67" s="2"/>
      <c r="K67" s="2"/>
    </row>
    <row r="68" spans="1:11" ht="63" x14ac:dyDescent="0.2">
      <c r="A68" s="20" t="s">
        <v>9</v>
      </c>
      <c r="B68" s="21" t="s">
        <v>71</v>
      </c>
      <c r="C68" s="21" t="s">
        <v>8</v>
      </c>
      <c r="D68" s="21" t="s">
        <v>65</v>
      </c>
      <c r="E68" s="10">
        <v>12400</v>
      </c>
      <c r="I68" s="2"/>
      <c r="J68" s="2"/>
      <c r="K68" s="2"/>
    </row>
    <row r="69" spans="1:11" ht="31.5" x14ac:dyDescent="0.2">
      <c r="A69" s="20" t="s">
        <v>73</v>
      </c>
      <c r="B69" s="21" t="s">
        <v>72</v>
      </c>
      <c r="C69" s="21" t="s">
        <v>0</v>
      </c>
      <c r="D69" s="21" t="s">
        <v>0</v>
      </c>
      <c r="E69" s="10">
        <v>2714</v>
      </c>
      <c r="I69" s="2"/>
      <c r="J69" s="2"/>
      <c r="K69" s="2"/>
    </row>
    <row r="70" spans="1:11" ht="47.25" x14ac:dyDescent="0.2">
      <c r="A70" s="20" t="s">
        <v>41</v>
      </c>
      <c r="B70" s="21" t="s">
        <v>72</v>
      </c>
      <c r="C70" s="21" t="s">
        <v>40</v>
      </c>
      <c r="D70" s="21" t="s">
        <v>39</v>
      </c>
      <c r="E70" s="10">
        <v>2364</v>
      </c>
      <c r="I70" s="2"/>
      <c r="J70" s="2"/>
      <c r="K70" s="2"/>
    </row>
    <row r="71" spans="1:11" ht="31.5" x14ac:dyDescent="0.2">
      <c r="A71" s="20" t="s">
        <v>14</v>
      </c>
      <c r="B71" s="21" t="s">
        <v>72</v>
      </c>
      <c r="C71" s="21" t="s">
        <v>13</v>
      </c>
      <c r="D71" s="21" t="s">
        <v>39</v>
      </c>
      <c r="E71" s="10">
        <v>350</v>
      </c>
      <c r="I71" s="2"/>
      <c r="J71" s="2"/>
      <c r="K71" s="2"/>
    </row>
    <row r="72" spans="1:11" ht="78" customHeight="1" x14ac:dyDescent="0.2">
      <c r="A72" s="20" t="s">
        <v>43</v>
      </c>
      <c r="B72" s="21" t="s">
        <v>74</v>
      </c>
      <c r="C72" s="21" t="s">
        <v>0</v>
      </c>
      <c r="D72" s="21" t="s">
        <v>0</v>
      </c>
      <c r="E72" s="10">
        <v>19501</v>
      </c>
      <c r="I72" s="2"/>
      <c r="J72" s="2"/>
      <c r="K72" s="2"/>
    </row>
    <row r="73" spans="1:11" ht="64.5" customHeight="1" x14ac:dyDescent="0.2">
      <c r="A73" s="20" t="s">
        <v>45</v>
      </c>
      <c r="B73" s="21" t="s">
        <v>74</v>
      </c>
      <c r="C73" s="21" t="s">
        <v>44</v>
      </c>
      <c r="D73" s="21" t="s">
        <v>39</v>
      </c>
      <c r="E73" s="10">
        <v>19501</v>
      </c>
      <c r="I73" s="2"/>
      <c r="J73" s="2"/>
      <c r="K73" s="2"/>
    </row>
    <row r="74" spans="1:11" ht="50.25" customHeight="1" x14ac:dyDescent="0.2">
      <c r="A74" s="20" t="s">
        <v>76</v>
      </c>
      <c r="B74" s="21" t="s">
        <v>75</v>
      </c>
      <c r="C74" s="21" t="s">
        <v>0</v>
      </c>
      <c r="D74" s="21" t="s">
        <v>0</v>
      </c>
      <c r="E74" s="23">
        <v>111804.1</v>
      </c>
      <c r="I74" s="2"/>
      <c r="J74" s="2"/>
      <c r="K74" s="2"/>
    </row>
    <row r="75" spans="1:11" ht="63" x14ac:dyDescent="0.2">
      <c r="A75" s="20" t="s">
        <v>9</v>
      </c>
      <c r="B75" s="21" t="s">
        <v>75</v>
      </c>
      <c r="C75" s="21" t="s">
        <v>8</v>
      </c>
      <c r="D75" s="21" t="s">
        <v>65</v>
      </c>
      <c r="E75" s="23">
        <v>111804.1</v>
      </c>
      <c r="I75" s="2"/>
      <c r="J75" s="2"/>
      <c r="K75" s="2"/>
    </row>
    <row r="76" spans="1:11" ht="47.25" x14ac:dyDescent="0.2">
      <c r="A76" s="20" t="s">
        <v>78</v>
      </c>
      <c r="B76" s="21" t="s">
        <v>77</v>
      </c>
      <c r="C76" s="21" t="s">
        <v>0</v>
      </c>
      <c r="D76" s="21" t="s">
        <v>0</v>
      </c>
      <c r="E76" s="23">
        <v>9463.1</v>
      </c>
      <c r="I76" s="2"/>
      <c r="J76" s="2"/>
      <c r="K76" s="2"/>
    </row>
    <row r="77" spans="1:11" ht="63" x14ac:dyDescent="0.2">
      <c r="A77" s="20" t="s">
        <v>9</v>
      </c>
      <c r="B77" s="21" t="s">
        <v>77</v>
      </c>
      <c r="C77" s="21" t="s">
        <v>8</v>
      </c>
      <c r="D77" s="21" t="s">
        <v>7</v>
      </c>
      <c r="E77" s="23">
        <v>9463.1</v>
      </c>
      <c r="I77" s="2"/>
      <c r="J77" s="2"/>
      <c r="K77" s="2"/>
    </row>
    <row r="78" spans="1:11" ht="78.75" x14ac:dyDescent="0.2">
      <c r="A78" s="20" t="s">
        <v>80</v>
      </c>
      <c r="B78" s="21" t="s">
        <v>79</v>
      </c>
      <c r="C78" s="21" t="s">
        <v>0</v>
      </c>
      <c r="D78" s="21" t="s">
        <v>0</v>
      </c>
      <c r="E78" s="10">
        <v>606</v>
      </c>
      <c r="I78" s="2"/>
      <c r="J78" s="2"/>
      <c r="K78" s="2"/>
    </row>
    <row r="79" spans="1:11" ht="66" customHeight="1" x14ac:dyDescent="0.2">
      <c r="A79" s="20" t="s">
        <v>9</v>
      </c>
      <c r="B79" s="21" t="s">
        <v>79</v>
      </c>
      <c r="C79" s="21" t="s">
        <v>8</v>
      </c>
      <c r="D79" s="21" t="s">
        <v>65</v>
      </c>
      <c r="E79" s="10">
        <v>606</v>
      </c>
      <c r="I79" s="2"/>
      <c r="J79" s="2"/>
      <c r="K79" s="2"/>
    </row>
    <row r="80" spans="1:11" ht="31.5" x14ac:dyDescent="0.2">
      <c r="A80" s="20" t="s">
        <v>82</v>
      </c>
      <c r="B80" s="21" t="s">
        <v>81</v>
      </c>
      <c r="C80" s="21" t="s">
        <v>0</v>
      </c>
      <c r="D80" s="21" t="s">
        <v>0</v>
      </c>
      <c r="E80" s="23">
        <v>114088.3</v>
      </c>
      <c r="I80" s="2"/>
      <c r="J80" s="2"/>
      <c r="K80" s="2"/>
    </row>
    <row r="81" spans="1:11" ht="82.5" customHeight="1" x14ac:dyDescent="0.2">
      <c r="A81" s="20" t="s">
        <v>84</v>
      </c>
      <c r="B81" s="21" t="s">
        <v>83</v>
      </c>
      <c r="C81" s="21" t="s">
        <v>0</v>
      </c>
      <c r="D81" s="21" t="s">
        <v>0</v>
      </c>
      <c r="E81" s="23">
        <v>114088.3</v>
      </c>
      <c r="I81" s="2"/>
      <c r="J81" s="2"/>
      <c r="K81" s="2"/>
    </row>
    <row r="82" spans="1:11" ht="66" customHeight="1" x14ac:dyDescent="0.2">
      <c r="A82" s="20" t="s">
        <v>9</v>
      </c>
      <c r="B82" s="21" t="s">
        <v>83</v>
      </c>
      <c r="C82" s="21" t="s">
        <v>8</v>
      </c>
      <c r="D82" s="21" t="s">
        <v>65</v>
      </c>
      <c r="E82" s="23">
        <v>114088.3</v>
      </c>
      <c r="I82" s="2"/>
      <c r="J82" s="2"/>
      <c r="K82" s="2"/>
    </row>
    <row r="83" spans="1:11" ht="80.25" customHeight="1" x14ac:dyDescent="0.2">
      <c r="A83" s="20" t="s">
        <v>86</v>
      </c>
      <c r="B83" s="21" t="s">
        <v>85</v>
      </c>
      <c r="C83" s="21" t="s">
        <v>0</v>
      </c>
      <c r="D83" s="21" t="s">
        <v>0</v>
      </c>
      <c r="E83" s="10">
        <v>1998</v>
      </c>
      <c r="I83" s="2"/>
      <c r="J83" s="2"/>
      <c r="K83" s="2"/>
    </row>
    <row r="84" spans="1:11" ht="31.5" x14ac:dyDescent="0.2">
      <c r="A84" s="20" t="s">
        <v>88</v>
      </c>
      <c r="B84" s="21" t="s">
        <v>87</v>
      </c>
      <c r="C84" s="21" t="s">
        <v>0</v>
      </c>
      <c r="D84" s="21" t="s">
        <v>0</v>
      </c>
      <c r="E84" s="10">
        <v>1998</v>
      </c>
      <c r="I84" s="2"/>
      <c r="J84" s="2"/>
      <c r="K84" s="2"/>
    </row>
    <row r="85" spans="1:11" ht="47.25" x14ac:dyDescent="0.2">
      <c r="A85" s="20" t="s">
        <v>41</v>
      </c>
      <c r="B85" s="21" t="s">
        <v>87</v>
      </c>
      <c r="C85" s="21" t="s">
        <v>40</v>
      </c>
      <c r="D85" s="21" t="s">
        <v>7</v>
      </c>
      <c r="E85" s="10">
        <v>1998</v>
      </c>
      <c r="I85" s="2"/>
      <c r="J85" s="2"/>
      <c r="K85" s="2"/>
    </row>
    <row r="86" spans="1:11" ht="100.5" customHeight="1" x14ac:dyDescent="0.2">
      <c r="A86" s="16" t="s">
        <v>90</v>
      </c>
      <c r="B86" s="17" t="s">
        <v>89</v>
      </c>
      <c r="C86" s="17" t="s">
        <v>0</v>
      </c>
      <c r="D86" s="17" t="s">
        <v>0</v>
      </c>
      <c r="E86" s="24">
        <v>223124.34481000001</v>
      </c>
      <c r="F86" s="19"/>
      <c r="G86" s="19"/>
      <c r="H86" s="19"/>
      <c r="I86" s="2"/>
      <c r="J86" s="2"/>
      <c r="K86" s="2"/>
    </row>
    <row r="87" spans="1:11" ht="114.75" customHeight="1" x14ac:dyDescent="0.2">
      <c r="A87" s="20" t="s">
        <v>92</v>
      </c>
      <c r="B87" s="21" t="s">
        <v>91</v>
      </c>
      <c r="C87" s="21" t="s">
        <v>0</v>
      </c>
      <c r="D87" s="21" t="s">
        <v>0</v>
      </c>
      <c r="E87" s="10">
        <v>39660</v>
      </c>
      <c r="I87" s="2"/>
      <c r="J87" s="2"/>
      <c r="K87" s="2"/>
    </row>
    <row r="88" spans="1:11" ht="48" customHeight="1" x14ac:dyDescent="0.2">
      <c r="A88" s="20" t="s">
        <v>94</v>
      </c>
      <c r="B88" s="21" t="s">
        <v>93</v>
      </c>
      <c r="C88" s="21" t="s">
        <v>0</v>
      </c>
      <c r="D88" s="21" t="s">
        <v>0</v>
      </c>
      <c r="E88" s="10">
        <v>39660</v>
      </c>
      <c r="I88" s="2"/>
      <c r="J88" s="2"/>
      <c r="K88" s="2"/>
    </row>
    <row r="89" spans="1:11" ht="47.25" x14ac:dyDescent="0.2">
      <c r="A89" s="20" t="s">
        <v>41</v>
      </c>
      <c r="B89" s="21" t="s">
        <v>93</v>
      </c>
      <c r="C89" s="21" t="s">
        <v>40</v>
      </c>
      <c r="D89" s="21" t="s">
        <v>95</v>
      </c>
      <c r="E89" s="10">
        <v>39660</v>
      </c>
      <c r="I89" s="2"/>
      <c r="J89" s="2"/>
      <c r="K89" s="2"/>
    </row>
    <row r="90" spans="1:11" ht="129.75" customHeight="1" x14ac:dyDescent="0.2">
      <c r="A90" s="20" t="s">
        <v>97</v>
      </c>
      <c r="B90" s="21" t="s">
        <v>96</v>
      </c>
      <c r="C90" s="21" t="s">
        <v>0</v>
      </c>
      <c r="D90" s="21" t="s">
        <v>0</v>
      </c>
      <c r="E90" s="10">
        <v>9582</v>
      </c>
      <c r="I90" s="2"/>
      <c r="J90" s="2"/>
      <c r="K90" s="2"/>
    </row>
    <row r="91" spans="1:11" ht="31.5" x14ac:dyDescent="0.2">
      <c r="A91" s="20" t="s">
        <v>99</v>
      </c>
      <c r="B91" s="21" t="s">
        <v>98</v>
      </c>
      <c r="C91" s="21" t="s">
        <v>0</v>
      </c>
      <c r="D91" s="21" t="s">
        <v>0</v>
      </c>
      <c r="E91" s="10">
        <v>9582</v>
      </c>
      <c r="I91" s="2"/>
      <c r="J91" s="2"/>
      <c r="K91" s="2"/>
    </row>
    <row r="92" spans="1:11" ht="47.25" x14ac:dyDescent="0.2">
      <c r="A92" s="20" t="s">
        <v>41</v>
      </c>
      <c r="B92" s="21" t="s">
        <v>98</v>
      </c>
      <c r="C92" s="21" t="s">
        <v>40</v>
      </c>
      <c r="D92" s="21" t="s">
        <v>100</v>
      </c>
      <c r="E92" s="10">
        <v>9582</v>
      </c>
      <c r="I92" s="2"/>
      <c r="J92" s="2"/>
      <c r="K92" s="2"/>
    </row>
    <row r="93" spans="1:11" ht="112.5" customHeight="1" x14ac:dyDescent="0.2">
      <c r="A93" s="20" t="s">
        <v>102</v>
      </c>
      <c r="B93" s="21" t="s">
        <v>101</v>
      </c>
      <c r="C93" s="21" t="s">
        <v>0</v>
      </c>
      <c r="D93" s="21" t="s">
        <v>0</v>
      </c>
      <c r="E93" s="25">
        <v>36740.744810000004</v>
      </c>
      <c r="I93" s="2"/>
      <c r="J93" s="2"/>
      <c r="K93" s="2"/>
    </row>
    <row r="94" spans="1:11" ht="47.25" x14ac:dyDescent="0.2">
      <c r="A94" s="20" t="s">
        <v>104</v>
      </c>
      <c r="B94" s="21" t="s">
        <v>103</v>
      </c>
      <c r="C94" s="21" t="s">
        <v>0</v>
      </c>
      <c r="D94" s="21" t="s">
        <v>0</v>
      </c>
      <c r="E94" s="25">
        <v>36740.744810000004</v>
      </c>
      <c r="I94" s="2"/>
      <c r="J94" s="2"/>
      <c r="K94" s="2"/>
    </row>
    <row r="95" spans="1:11" ht="31.5" x14ac:dyDescent="0.2">
      <c r="A95" s="20" t="s">
        <v>14</v>
      </c>
      <c r="B95" s="21" t="s">
        <v>103</v>
      </c>
      <c r="C95" s="21" t="s">
        <v>13</v>
      </c>
      <c r="D95" s="21" t="s">
        <v>10</v>
      </c>
      <c r="E95" s="25">
        <v>36740.744810000004</v>
      </c>
      <c r="I95" s="2"/>
      <c r="J95" s="2"/>
      <c r="K95" s="2"/>
    </row>
    <row r="96" spans="1:11" ht="114" customHeight="1" x14ac:dyDescent="0.2">
      <c r="A96" s="20" t="s">
        <v>106</v>
      </c>
      <c r="B96" s="21" t="s">
        <v>105</v>
      </c>
      <c r="C96" s="21" t="s">
        <v>0</v>
      </c>
      <c r="D96" s="21" t="s">
        <v>0</v>
      </c>
      <c r="E96" s="23">
        <f>E97+E99+E101+E103</f>
        <v>100894.59999999999</v>
      </c>
      <c r="F96" s="9">
        <v>55606.9</v>
      </c>
      <c r="G96" s="9">
        <v>24629</v>
      </c>
      <c r="H96" s="9">
        <v>135640</v>
      </c>
      <c r="I96" s="2"/>
      <c r="J96" s="2"/>
      <c r="K96" s="2"/>
    </row>
    <row r="97" spans="1:11" ht="169.5" customHeight="1" x14ac:dyDescent="0.2">
      <c r="A97" s="26" t="s">
        <v>108</v>
      </c>
      <c r="B97" s="21" t="s">
        <v>107</v>
      </c>
      <c r="C97" s="21" t="s">
        <v>0</v>
      </c>
      <c r="D97" s="21" t="s">
        <v>0</v>
      </c>
      <c r="E97" s="23">
        <v>4136.7</v>
      </c>
      <c r="I97" s="2"/>
      <c r="J97" s="2"/>
      <c r="K97" s="2"/>
    </row>
    <row r="98" spans="1:11" ht="61.5" customHeight="1" x14ac:dyDescent="0.2">
      <c r="A98" s="26" t="s">
        <v>45</v>
      </c>
      <c r="B98" s="21" t="s">
        <v>107</v>
      </c>
      <c r="C98" s="21" t="s">
        <v>44</v>
      </c>
      <c r="D98" s="21" t="s">
        <v>100</v>
      </c>
      <c r="E98" s="23">
        <v>4136.7</v>
      </c>
      <c r="I98" s="2"/>
      <c r="J98" s="2"/>
      <c r="K98" s="2"/>
    </row>
    <row r="99" spans="1:11" ht="108.75" customHeight="1" x14ac:dyDescent="0.2">
      <c r="A99" s="20" t="s">
        <v>110</v>
      </c>
      <c r="B99" s="21" t="s">
        <v>109</v>
      </c>
      <c r="C99" s="21" t="s">
        <v>0</v>
      </c>
      <c r="D99" s="21" t="s">
        <v>0</v>
      </c>
      <c r="E99" s="10">
        <v>43672</v>
      </c>
      <c r="I99" s="2"/>
      <c r="J99" s="2"/>
      <c r="K99" s="2"/>
    </row>
    <row r="100" spans="1:11" ht="63" x14ac:dyDescent="0.2">
      <c r="A100" s="20" t="s">
        <v>45</v>
      </c>
      <c r="B100" s="21" t="s">
        <v>109</v>
      </c>
      <c r="C100" s="21" t="s">
        <v>44</v>
      </c>
      <c r="D100" s="21" t="s">
        <v>100</v>
      </c>
      <c r="E100" s="10">
        <v>43672</v>
      </c>
      <c r="I100" s="2"/>
      <c r="J100" s="2"/>
      <c r="K100" s="2"/>
    </row>
    <row r="101" spans="1:11" ht="66" customHeight="1" x14ac:dyDescent="0.2">
      <c r="A101" s="20" t="s">
        <v>112</v>
      </c>
      <c r="B101" s="21" t="s">
        <v>111</v>
      </c>
      <c r="C101" s="21" t="s">
        <v>0</v>
      </c>
      <c r="D101" s="21" t="s">
        <v>0</v>
      </c>
      <c r="E101" s="23">
        <v>7798.2</v>
      </c>
      <c r="I101" s="2"/>
      <c r="J101" s="2"/>
      <c r="K101" s="2"/>
    </row>
    <row r="102" spans="1:11" ht="72" customHeight="1" x14ac:dyDescent="0.2">
      <c r="A102" s="20" t="s">
        <v>45</v>
      </c>
      <c r="B102" s="21" t="s">
        <v>111</v>
      </c>
      <c r="C102" s="21" t="s">
        <v>44</v>
      </c>
      <c r="D102" s="21" t="s">
        <v>100</v>
      </c>
      <c r="E102" s="23">
        <v>7798.2</v>
      </c>
      <c r="I102" s="2"/>
      <c r="J102" s="2"/>
      <c r="K102" s="2"/>
    </row>
    <row r="103" spans="1:11" ht="69.75" customHeight="1" x14ac:dyDescent="0.2">
      <c r="A103" s="20" t="s">
        <v>114</v>
      </c>
      <c r="B103" s="21" t="s">
        <v>113</v>
      </c>
      <c r="C103" s="21" t="s">
        <v>0</v>
      </c>
      <c r="D103" s="21" t="s">
        <v>0</v>
      </c>
      <c r="E103" s="23">
        <v>45287.7</v>
      </c>
      <c r="I103" s="2"/>
      <c r="J103" s="2"/>
      <c r="K103" s="2"/>
    </row>
    <row r="104" spans="1:11" ht="113.25" customHeight="1" x14ac:dyDescent="0.2">
      <c r="A104" s="20" t="s">
        <v>116</v>
      </c>
      <c r="B104" s="21" t="s">
        <v>115</v>
      </c>
      <c r="C104" s="21" t="s">
        <v>0</v>
      </c>
      <c r="D104" s="21" t="s">
        <v>0</v>
      </c>
      <c r="E104" s="23">
        <v>44021.3</v>
      </c>
      <c r="I104" s="2"/>
      <c r="J104" s="2"/>
      <c r="K104" s="2"/>
    </row>
    <row r="105" spans="1:11" ht="68.25" customHeight="1" x14ac:dyDescent="0.2">
      <c r="A105" s="20" t="s">
        <v>45</v>
      </c>
      <c r="B105" s="21" t="s">
        <v>115</v>
      </c>
      <c r="C105" s="21" t="s">
        <v>44</v>
      </c>
      <c r="D105" s="21" t="s">
        <v>100</v>
      </c>
      <c r="E105" s="23">
        <v>44021.3</v>
      </c>
      <c r="I105" s="2"/>
      <c r="J105" s="2"/>
      <c r="K105" s="2"/>
    </row>
    <row r="106" spans="1:11" ht="78.75" x14ac:dyDescent="0.2">
      <c r="A106" s="20" t="s">
        <v>118</v>
      </c>
      <c r="B106" s="21" t="s">
        <v>117</v>
      </c>
      <c r="C106" s="21" t="s">
        <v>0</v>
      </c>
      <c r="D106" s="21" t="s">
        <v>0</v>
      </c>
      <c r="E106" s="23">
        <v>898.4</v>
      </c>
      <c r="I106" s="2"/>
      <c r="J106" s="2"/>
      <c r="K106" s="2"/>
    </row>
    <row r="107" spans="1:11" ht="65.25" customHeight="1" x14ac:dyDescent="0.2">
      <c r="A107" s="20" t="s">
        <v>45</v>
      </c>
      <c r="B107" s="21" t="s">
        <v>117</v>
      </c>
      <c r="C107" s="21" t="s">
        <v>44</v>
      </c>
      <c r="D107" s="21" t="s">
        <v>100</v>
      </c>
      <c r="E107" s="23">
        <v>898.4</v>
      </c>
      <c r="I107" s="2"/>
      <c r="J107" s="2"/>
      <c r="K107" s="2"/>
    </row>
    <row r="108" spans="1:11" ht="78.75" x14ac:dyDescent="0.2">
      <c r="A108" s="20" t="s">
        <v>120</v>
      </c>
      <c r="B108" s="21" t="s">
        <v>119</v>
      </c>
      <c r="C108" s="21" t="s">
        <v>0</v>
      </c>
      <c r="D108" s="21" t="s">
        <v>0</v>
      </c>
      <c r="E108" s="10">
        <v>368</v>
      </c>
      <c r="I108" s="2"/>
      <c r="J108" s="2"/>
      <c r="K108" s="2"/>
    </row>
    <row r="109" spans="1:11" ht="69.75" customHeight="1" x14ac:dyDescent="0.2">
      <c r="A109" s="20" t="s">
        <v>45</v>
      </c>
      <c r="B109" s="21" t="s">
        <v>119</v>
      </c>
      <c r="C109" s="21" t="s">
        <v>44</v>
      </c>
      <c r="D109" s="21" t="s">
        <v>100</v>
      </c>
      <c r="E109" s="10">
        <v>368</v>
      </c>
      <c r="I109" s="2"/>
      <c r="J109" s="2"/>
      <c r="K109" s="2"/>
    </row>
    <row r="110" spans="1:11" ht="115.5" customHeight="1" x14ac:dyDescent="0.2">
      <c r="A110" s="20" t="s">
        <v>122</v>
      </c>
      <c r="B110" s="21" t="s">
        <v>121</v>
      </c>
      <c r="C110" s="21" t="s">
        <v>0</v>
      </c>
      <c r="D110" s="21" t="s">
        <v>0</v>
      </c>
      <c r="E110" s="10">
        <v>14660</v>
      </c>
      <c r="I110" s="2"/>
      <c r="J110" s="2"/>
      <c r="K110" s="2"/>
    </row>
    <row r="111" spans="1:11" ht="31.5" x14ac:dyDescent="0.2">
      <c r="A111" s="20" t="s">
        <v>124</v>
      </c>
      <c r="B111" s="21" t="s">
        <v>123</v>
      </c>
      <c r="C111" s="21" t="s">
        <v>0</v>
      </c>
      <c r="D111" s="21" t="s">
        <v>0</v>
      </c>
      <c r="E111" s="10">
        <v>14660</v>
      </c>
      <c r="I111" s="2"/>
      <c r="J111" s="2"/>
      <c r="K111" s="2"/>
    </row>
    <row r="112" spans="1:11" ht="47.25" x14ac:dyDescent="0.2">
      <c r="A112" s="20" t="s">
        <v>41</v>
      </c>
      <c r="B112" s="21" t="s">
        <v>123</v>
      </c>
      <c r="C112" s="21" t="s">
        <v>40</v>
      </c>
      <c r="D112" s="21" t="s">
        <v>100</v>
      </c>
      <c r="E112" s="10">
        <v>14660</v>
      </c>
      <c r="I112" s="2"/>
      <c r="J112" s="2"/>
      <c r="K112" s="2"/>
    </row>
    <row r="113" spans="1:11" ht="109.5" customHeight="1" x14ac:dyDescent="0.2">
      <c r="A113" s="20" t="s">
        <v>126</v>
      </c>
      <c r="B113" s="21" t="s">
        <v>125</v>
      </c>
      <c r="C113" s="21" t="s">
        <v>0</v>
      </c>
      <c r="D113" s="21" t="s">
        <v>0</v>
      </c>
      <c r="E113" s="10">
        <v>200</v>
      </c>
      <c r="I113" s="2"/>
      <c r="J113" s="2"/>
      <c r="K113" s="2"/>
    </row>
    <row r="114" spans="1:11" ht="31.5" x14ac:dyDescent="0.2">
      <c r="A114" s="20" t="s">
        <v>128</v>
      </c>
      <c r="B114" s="21" t="s">
        <v>127</v>
      </c>
      <c r="C114" s="21" t="s">
        <v>0</v>
      </c>
      <c r="D114" s="21" t="s">
        <v>0</v>
      </c>
      <c r="E114" s="10">
        <v>200</v>
      </c>
      <c r="I114" s="2"/>
      <c r="J114" s="2"/>
      <c r="K114" s="2"/>
    </row>
    <row r="115" spans="1:11" ht="47.25" x14ac:dyDescent="0.2">
      <c r="A115" s="20" t="s">
        <v>41</v>
      </c>
      <c r="B115" s="21" t="s">
        <v>127</v>
      </c>
      <c r="C115" s="21" t="s">
        <v>40</v>
      </c>
      <c r="D115" s="21" t="s">
        <v>95</v>
      </c>
      <c r="E115" s="10">
        <v>200</v>
      </c>
      <c r="I115" s="2"/>
      <c r="J115" s="2"/>
      <c r="K115" s="2"/>
    </row>
    <row r="116" spans="1:11" ht="114.75" customHeight="1" x14ac:dyDescent="0.2">
      <c r="A116" s="20" t="s">
        <v>130</v>
      </c>
      <c r="B116" s="21" t="s">
        <v>129</v>
      </c>
      <c r="C116" s="21" t="s">
        <v>0</v>
      </c>
      <c r="D116" s="21" t="s">
        <v>0</v>
      </c>
      <c r="E116" s="10">
        <v>21387</v>
      </c>
      <c r="I116" s="2"/>
      <c r="J116" s="2"/>
      <c r="K116" s="2"/>
    </row>
    <row r="117" spans="1:11" ht="31.5" x14ac:dyDescent="0.2">
      <c r="A117" s="20" t="s">
        <v>132</v>
      </c>
      <c r="B117" s="21" t="s">
        <v>131</v>
      </c>
      <c r="C117" s="21" t="s">
        <v>0</v>
      </c>
      <c r="D117" s="21" t="s">
        <v>0</v>
      </c>
      <c r="E117" s="10">
        <v>20631</v>
      </c>
      <c r="I117" s="2"/>
      <c r="J117" s="2"/>
      <c r="K117" s="2"/>
    </row>
    <row r="118" spans="1:11" ht="47.25" x14ac:dyDescent="0.2">
      <c r="A118" s="20" t="s">
        <v>41</v>
      </c>
      <c r="B118" s="21" t="s">
        <v>131</v>
      </c>
      <c r="C118" s="21" t="s">
        <v>40</v>
      </c>
      <c r="D118" s="21" t="s">
        <v>133</v>
      </c>
      <c r="E118" s="10">
        <v>13102</v>
      </c>
      <c r="I118" s="2"/>
      <c r="J118" s="2"/>
      <c r="K118" s="2"/>
    </row>
    <row r="119" spans="1:11" ht="47.25" x14ac:dyDescent="0.2">
      <c r="A119" s="20" t="s">
        <v>41</v>
      </c>
      <c r="B119" s="21" t="s">
        <v>131</v>
      </c>
      <c r="C119" s="21" t="s">
        <v>40</v>
      </c>
      <c r="D119" s="21" t="s">
        <v>134</v>
      </c>
      <c r="E119" s="10">
        <v>7529</v>
      </c>
      <c r="I119" s="2"/>
      <c r="J119" s="2"/>
      <c r="K119" s="2"/>
    </row>
    <row r="120" spans="1:11" ht="49.5" customHeight="1" x14ac:dyDescent="0.2">
      <c r="A120" s="20" t="s">
        <v>136</v>
      </c>
      <c r="B120" s="21" t="s">
        <v>135</v>
      </c>
      <c r="C120" s="21" t="s">
        <v>0</v>
      </c>
      <c r="D120" s="21" t="s">
        <v>0</v>
      </c>
      <c r="E120" s="10">
        <v>756</v>
      </c>
      <c r="I120" s="2"/>
      <c r="J120" s="2"/>
      <c r="K120" s="2"/>
    </row>
    <row r="121" spans="1:11" ht="47.25" x14ac:dyDescent="0.2">
      <c r="A121" s="20" t="s">
        <v>41</v>
      </c>
      <c r="B121" s="21" t="s">
        <v>135</v>
      </c>
      <c r="C121" s="21" t="s">
        <v>40</v>
      </c>
      <c r="D121" s="21" t="s">
        <v>133</v>
      </c>
      <c r="E121" s="10">
        <v>756</v>
      </c>
      <c r="I121" s="2"/>
      <c r="J121" s="2"/>
      <c r="K121" s="2"/>
    </row>
    <row r="122" spans="1:11" ht="81.75" customHeight="1" x14ac:dyDescent="0.2">
      <c r="A122" s="16" t="s">
        <v>138</v>
      </c>
      <c r="B122" s="17" t="s">
        <v>137</v>
      </c>
      <c r="C122" s="17" t="s">
        <v>0</v>
      </c>
      <c r="D122" s="17" t="s">
        <v>0</v>
      </c>
      <c r="E122" s="27">
        <v>334418</v>
      </c>
      <c r="F122" s="19"/>
      <c r="G122" s="19"/>
      <c r="H122" s="19"/>
      <c r="I122" s="2"/>
      <c r="J122" s="2"/>
      <c r="K122" s="2"/>
    </row>
    <row r="123" spans="1:11" ht="145.5" customHeight="1" x14ac:dyDescent="0.2">
      <c r="A123" s="20" t="s">
        <v>140</v>
      </c>
      <c r="B123" s="21" t="s">
        <v>139</v>
      </c>
      <c r="C123" s="21" t="s">
        <v>0</v>
      </c>
      <c r="D123" s="21" t="s">
        <v>0</v>
      </c>
      <c r="E123" s="10">
        <v>141643</v>
      </c>
      <c r="I123" s="2"/>
      <c r="J123" s="2"/>
      <c r="K123" s="2"/>
    </row>
    <row r="124" spans="1:11" ht="46.5" customHeight="1" x14ac:dyDescent="0.2">
      <c r="A124" s="20" t="s">
        <v>6</v>
      </c>
      <c r="B124" s="21" t="s">
        <v>141</v>
      </c>
      <c r="C124" s="21" t="s">
        <v>0</v>
      </c>
      <c r="D124" s="21" t="s">
        <v>0</v>
      </c>
      <c r="E124" s="10">
        <v>113001</v>
      </c>
      <c r="I124" s="2"/>
      <c r="J124" s="2"/>
      <c r="K124" s="2"/>
    </row>
    <row r="125" spans="1:11" ht="125.25" customHeight="1" x14ac:dyDescent="0.2">
      <c r="A125" s="20" t="s">
        <v>68</v>
      </c>
      <c r="B125" s="21" t="s">
        <v>141</v>
      </c>
      <c r="C125" s="21" t="s">
        <v>67</v>
      </c>
      <c r="D125" s="21" t="s">
        <v>100</v>
      </c>
      <c r="E125" s="10">
        <v>35448</v>
      </c>
      <c r="I125" s="2"/>
      <c r="J125" s="2"/>
      <c r="K125" s="2"/>
    </row>
    <row r="126" spans="1:11" ht="47.25" x14ac:dyDescent="0.2">
      <c r="A126" s="20" t="s">
        <v>41</v>
      </c>
      <c r="B126" s="21" t="s">
        <v>141</v>
      </c>
      <c r="C126" s="21" t="s">
        <v>40</v>
      </c>
      <c r="D126" s="21" t="s">
        <v>100</v>
      </c>
      <c r="E126" s="10">
        <v>11739</v>
      </c>
      <c r="I126" s="2"/>
      <c r="J126" s="2"/>
      <c r="K126" s="2"/>
    </row>
    <row r="127" spans="1:11" x14ac:dyDescent="0.2">
      <c r="A127" s="20" t="s">
        <v>16</v>
      </c>
      <c r="B127" s="21" t="s">
        <v>141</v>
      </c>
      <c r="C127" s="21" t="s">
        <v>15</v>
      </c>
      <c r="D127" s="21" t="s">
        <v>100</v>
      </c>
      <c r="E127" s="10">
        <v>251</v>
      </c>
      <c r="I127" s="2"/>
      <c r="J127" s="2"/>
      <c r="K127" s="2"/>
    </row>
    <row r="128" spans="1:11" ht="131.25" customHeight="1" x14ac:dyDescent="0.2">
      <c r="A128" s="20" t="s">
        <v>68</v>
      </c>
      <c r="B128" s="21" t="s">
        <v>141</v>
      </c>
      <c r="C128" s="21" t="s">
        <v>67</v>
      </c>
      <c r="D128" s="21" t="s">
        <v>95</v>
      </c>
      <c r="E128" s="10">
        <v>49954</v>
      </c>
      <c r="I128" s="2"/>
      <c r="J128" s="2"/>
      <c r="K128" s="2"/>
    </row>
    <row r="129" spans="1:11" ht="47.25" x14ac:dyDescent="0.2">
      <c r="A129" s="20" t="s">
        <v>41</v>
      </c>
      <c r="B129" s="21" t="s">
        <v>141</v>
      </c>
      <c r="C129" s="21" t="s">
        <v>40</v>
      </c>
      <c r="D129" s="21" t="s">
        <v>95</v>
      </c>
      <c r="E129" s="10">
        <v>15259</v>
      </c>
      <c r="I129" s="2"/>
      <c r="J129" s="2"/>
      <c r="K129" s="2"/>
    </row>
    <row r="130" spans="1:11" x14ac:dyDescent="0.2">
      <c r="A130" s="20" t="s">
        <v>16</v>
      </c>
      <c r="B130" s="21" t="s">
        <v>141</v>
      </c>
      <c r="C130" s="21" t="s">
        <v>15</v>
      </c>
      <c r="D130" s="21" t="s">
        <v>95</v>
      </c>
      <c r="E130" s="10">
        <v>348</v>
      </c>
      <c r="I130" s="2"/>
      <c r="J130" s="2"/>
      <c r="K130" s="2"/>
    </row>
    <row r="131" spans="1:11" ht="126.75" customHeight="1" x14ac:dyDescent="0.2">
      <c r="A131" s="20" t="s">
        <v>68</v>
      </c>
      <c r="B131" s="21" t="s">
        <v>141</v>
      </c>
      <c r="C131" s="21" t="s">
        <v>67</v>
      </c>
      <c r="D131" s="21" t="s">
        <v>10</v>
      </c>
      <c r="E131" s="10">
        <v>2</v>
      </c>
      <c r="I131" s="2"/>
      <c r="J131" s="2"/>
      <c r="K131" s="2"/>
    </row>
    <row r="132" spans="1:11" ht="31.5" x14ac:dyDescent="0.2">
      <c r="A132" s="20" t="s">
        <v>143</v>
      </c>
      <c r="B132" s="21" t="s">
        <v>142</v>
      </c>
      <c r="C132" s="21" t="s">
        <v>0</v>
      </c>
      <c r="D132" s="21" t="s">
        <v>0</v>
      </c>
      <c r="E132" s="10">
        <v>12990</v>
      </c>
      <c r="I132" s="2"/>
      <c r="J132" s="2"/>
      <c r="K132" s="2"/>
    </row>
    <row r="133" spans="1:11" ht="47.25" x14ac:dyDescent="0.2">
      <c r="A133" s="20" t="s">
        <v>41</v>
      </c>
      <c r="B133" s="21" t="s">
        <v>142</v>
      </c>
      <c r="C133" s="21" t="s">
        <v>40</v>
      </c>
      <c r="D133" s="21" t="s">
        <v>144</v>
      </c>
      <c r="E133" s="10">
        <v>7990</v>
      </c>
      <c r="I133" s="2"/>
      <c r="J133" s="2"/>
      <c r="K133" s="2"/>
    </row>
    <row r="134" spans="1:11" ht="47.25" x14ac:dyDescent="0.2">
      <c r="A134" s="20" t="s">
        <v>41</v>
      </c>
      <c r="B134" s="21" t="s">
        <v>142</v>
      </c>
      <c r="C134" s="21" t="s">
        <v>40</v>
      </c>
      <c r="D134" s="21" t="s">
        <v>95</v>
      </c>
      <c r="E134" s="10">
        <v>5000</v>
      </c>
      <c r="I134" s="2"/>
      <c r="J134" s="2"/>
      <c r="K134" s="2"/>
    </row>
    <row r="135" spans="1:11" ht="37.5" customHeight="1" x14ac:dyDescent="0.2">
      <c r="A135" s="20" t="s">
        <v>146</v>
      </c>
      <c r="B135" s="21" t="s">
        <v>145</v>
      </c>
      <c r="C135" s="21" t="s">
        <v>0</v>
      </c>
      <c r="D135" s="21" t="s">
        <v>0</v>
      </c>
      <c r="E135" s="10">
        <v>2000</v>
      </c>
      <c r="I135" s="2"/>
      <c r="J135" s="2"/>
      <c r="K135" s="2"/>
    </row>
    <row r="136" spans="1:11" ht="47.25" x14ac:dyDescent="0.2">
      <c r="A136" s="20" t="s">
        <v>41</v>
      </c>
      <c r="B136" s="21" t="s">
        <v>145</v>
      </c>
      <c r="C136" s="21" t="s">
        <v>40</v>
      </c>
      <c r="D136" s="21" t="s">
        <v>95</v>
      </c>
      <c r="E136" s="10">
        <v>2000</v>
      </c>
      <c r="I136" s="2"/>
      <c r="J136" s="2"/>
      <c r="K136" s="2"/>
    </row>
    <row r="137" spans="1:11" ht="87" customHeight="1" x14ac:dyDescent="0.2">
      <c r="A137" s="20" t="s">
        <v>148</v>
      </c>
      <c r="B137" s="21" t="s">
        <v>147</v>
      </c>
      <c r="C137" s="21" t="s">
        <v>0</v>
      </c>
      <c r="D137" s="21" t="s">
        <v>0</v>
      </c>
      <c r="E137" s="10">
        <v>10150</v>
      </c>
      <c r="I137" s="2"/>
      <c r="J137" s="2"/>
      <c r="K137" s="2"/>
    </row>
    <row r="138" spans="1:11" ht="65.25" customHeight="1" x14ac:dyDescent="0.2">
      <c r="A138" s="20" t="s">
        <v>45</v>
      </c>
      <c r="B138" s="21" t="s">
        <v>147</v>
      </c>
      <c r="C138" s="21" t="s">
        <v>44</v>
      </c>
      <c r="D138" s="21" t="s">
        <v>95</v>
      </c>
      <c r="E138" s="10">
        <v>10150</v>
      </c>
      <c r="I138" s="2"/>
      <c r="J138" s="2"/>
      <c r="K138" s="2"/>
    </row>
    <row r="139" spans="1:11" ht="78.75" x14ac:dyDescent="0.2">
      <c r="A139" s="20" t="s">
        <v>43</v>
      </c>
      <c r="B139" s="21" t="s">
        <v>149</v>
      </c>
      <c r="C139" s="21" t="s">
        <v>0</v>
      </c>
      <c r="D139" s="21" t="s">
        <v>0</v>
      </c>
      <c r="E139" s="10">
        <v>3502</v>
      </c>
      <c r="I139" s="2"/>
      <c r="J139" s="2"/>
      <c r="K139" s="2"/>
    </row>
    <row r="140" spans="1:11" ht="63" x14ac:dyDescent="0.2">
      <c r="A140" s="20" t="s">
        <v>45</v>
      </c>
      <c r="B140" s="21" t="s">
        <v>149</v>
      </c>
      <c r="C140" s="21" t="s">
        <v>44</v>
      </c>
      <c r="D140" s="21" t="s">
        <v>133</v>
      </c>
      <c r="E140" s="10">
        <v>3502</v>
      </c>
      <c r="I140" s="2"/>
      <c r="J140" s="2"/>
      <c r="K140" s="2"/>
    </row>
    <row r="141" spans="1:11" ht="144.75" customHeight="1" x14ac:dyDescent="0.2">
      <c r="A141" s="20" t="s">
        <v>151</v>
      </c>
      <c r="B141" s="21" t="s">
        <v>150</v>
      </c>
      <c r="C141" s="21" t="s">
        <v>0</v>
      </c>
      <c r="D141" s="21" t="s">
        <v>0</v>
      </c>
      <c r="E141" s="10">
        <v>58418</v>
      </c>
      <c r="I141" s="2"/>
      <c r="J141" s="2"/>
      <c r="K141" s="2"/>
    </row>
    <row r="142" spans="1:11" ht="31.5" x14ac:dyDescent="0.2">
      <c r="A142" s="20" t="s">
        <v>153</v>
      </c>
      <c r="B142" s="21" t="s">
        <v>152</v>
      </c>
      <c r="C142" s="21" t="s">
        <v>0</v>
      </c>
      <c r="D142" s="21" t="s">
        <v>0</v>
      </c>
      <c r="E142" s="10">
        <v>58418</v>
      </c>
      <c r="I142" s="2"/>
      <c r="J142" s="2"/>
      <c r="K142" s="2"/>
    </row>
    <row r="143" spans="1:11" ht="47.25" x14ac:dyDescent="0.2">
      <c r="A143" s="20" t="s">
        <v>41</v>
      </c>
      <c r="B143" s="21" t="s">
        <v>152</v>
      </c>
      <c r="C143" s="21" t="s">
        <v>40</v>
      </c>
      <c r="D143" s="21" t="s">
        <v>100</v>
      </c>
      <c r="E143" s="10">
        <v>58418</v>
      </c>
      <c r="I143" s="2"/>
      <c r="J143" s="2"/>
      <c r="K143" s="2"/>
    </row>
    <row r="144" spans="1:11" ht="130.5" customHeight="1" x14ac:dyDescent="0.2">
      <c r="A144" s="20" t="s">
        <v>155</v>
      </c>
      <c r="B144" s="21" t="s">
        <v>154</v>
      </c>
      <c r="C144" s="21" t="s">
        <v>0</v>
      </c>
      <c r="D144" s="21" t="s">
        <v>0</v>
      </c>
      <c r="E144" s="10">
        <v>2900</v>
      </c>
      <c r="I144" s="2"/>
      <c r="J144" s="2"/>
      <c r="K144" s="2"/>
    </row>
    <row r="145" spans="1:11" ht="51.75" customHeight="1" x14ac:dyDescent="0.2">
      <c r="A145" s="20" t="s">
        <v>6</v>
      </c>
      <c r="B145" s="21" t="s">
        <v>156</v>
      </c>
      <c r="C145" s="21" t="s">
        <v>0</v>
      </c>
      <c r="D145" s="21" t="s">
        <v>0</v>
      </c>
      <c r="E145" s="10">
        <v>2900</v>
      </c>
      <c r="I145" s="2"/>
      <c r="J145" s="2"/>
      <c r="K145" s="2"/>
    </row>
    <row r="146" spans="1:11" ht="66.75" customHeight="1" x14ac:dyDescent="0.2">
      <c r="A146" s="20" t="s">
        <v>9</v>
      </c>
      <c r="B146" s="21" t="s">
        <v>156</v>
      </c>
      <c r="C146" s="21" t="s">
        <v>8</v>
      </c>
      <c r="D146" s="21" t="s">
        <v>134</v>
      </c>
      <c r="E146" s="10">
        <v>2900</v>
      </c>
      <c r="I146" s="2"/>
      <c r="J146" s="2"/>
      <c r="K146" s="2"/>
    </row>
    <row r="147" spans="1:11" ht="117" customHeight="1" x14ac:dyDescent="0.2">
      <c r="A147" s="20" t="s">
        <v>158</v>
      </c>
      <c r="B147" s="21" t="s">
        <v>157</v>
      </c>
      <c r="C147" s="21" t="s">
        <v>0</v>
      </c>
      <c r="D147" s="21" t="s">
        <v>0</v>
      </c>
      <c r="E147" s="10">
        <v>23293</v>
      </c>
      <c r="I147" s="2"/>
      <c r="J147" s="2"/>
      <c r="K147" s="2"/>
    </row>
    <row r="148" spans="1:11" ht="47.25" x14ac:dyDescent="0.2">
      <c r="A148" s="20" t="s">
        <v>6</v>
      </c>
      <c r="B148" s="21" t="s">
        <v>159</v>
      </c>
      <c r="C148" s="21" t="s">
        <v>0</v>
      </c>
      <c r="D148" s="21" t="s">
        <v>0</v>
      </c>
      <c r="E148" s="10">
        <v>23293</v>
      </c>
      <c r="I148" s="2"/>
      <c r="J148" s="2"/>
      <c r="K148" s="2"/>
    </row>
    <row r="149" spans="1:11" ht="126.75" customHeight="1" x14ac:dyDescent="0.2">
      <c r="A149" s="20" t="s">
        <v>68</v>
      </c>
      <c r="B149" s="21" t="s">
        <v>159</v>
      </c>
      <c r="C149" s="21" t="s">
        <v>67</v>
      </c>
      <c r="D149" s="21" t="s">
        <v>134</v>
      </c>
      <c r="E149" s="10">
        <v>14841</v>
      </c>
      <c r="I149" s="2"/>
      <c r="J149" s="2"/>
      <c r="K149" s="2"/>
    </row>
    <row r="150" spans="1:11" ht="47.25" x14ac:dyDescent="0.2">
      <c r="A150" s="20" t="s">
        <v>41</v>
      </c>
      <c r="B150" s="21" t="s">
        <v>159</v>
      </c>
      <c r="C150" s="21" t="s">
        <v>40</v>
      </c>
      <c r="D150" s="21" t="s">
        <v>134</v>
      </c>
      <c r="E150" s="10">
        <v>2443</v>
      </c>
      <c r="I150" s="2"/>
      <c r="J150" s="2"/>
      <c r="K150" s="2"/>
    </row>
    <row r="151" spans="1:11" x14ac:dyDescent="0.2">
      <c r="A151" s="20" t="s">
        <v>16</v>
      </c>
      <c r="B151" s="21" t="s">
        <v>159</v>
      </c>
      <c r="C151" s="21" t="s">
        <v>15</v>
      </c>
      <c r="D151" s="21" t="s">
        <v>134</v>
      </c>
      <c r="E151" s="10">
        <v>6009</v>
      </c>
      <c r="I151" s="2"/>
      <c r="J151" s="2"/>
      <c r="K151" s="2"/>
    </row>
    <row r="152" spans="1:11" ht="94.5" x14ac:dyDescent="0.2">
      <c r="A152" s="20" t="s">
        <v>161</v>
      </c>
      <c r="B152" s="21" t="s">
        <v>160</v>
      </c>
      <c r="C152" s="21" t="s">
        <v>0</v>
      </c>
      <c r="D152" s="21" t="s">
        <v>0</v>
      </c>
      <c r="E152" s="10">
        <v>8164</v>
      </c>
      <c r="I152" s="2"/>
      <c r="J152" s="2"/>
      <c r="K152" s="2"/>
    </row>
    <row r="153" spans="1:11" ht="63" x14ac:dyDescent="0.2">
      <c r="A153" s="20" t="s">
        <v>163</v>
      </c>
      <c r="B153" s="21" t="s">
        <v>162</v>
      </c>
      <c r="C153" s="21" t="s">
        <v>0</v>
      </c>
      <c r="D153" s="21" t="s">
        <v>0</v>
      </c>
      <c r="E153" s="10">
        <v>8164</v>
      </c>
      <c r="I153" s="2"/>
      <c r="J153" s="2"/>
      <c r="K153" s="2"/>
    </row>
    <row r="154" spans="1:11" ht="63" x14ac:dyDescent="0.2">
      <c r="A154" s="20" t="s">
        <v>45</v>
      </c>
      <c r="B154" s="21" t="s">
        <v>162</v>
      </c>
      <c r="C154" s="21" t="s">
        <v>44</v>
      </c>
      <c r="D154" s="21" t="s">
        <v>95</v>
      </c>
      <c r="E154" s="10">
        <v>8164</v>
      </c>
      <c r="I154" s="2"/>
      <c r="J154" s="2"/>
      <c r="K154" s="2"/>
    </row>
    <row r="155" spans="1:11" ht="127.5" customHeight="1" x14ac:dyDescent="0.2">
      <c r="A155" s="20" t="s">
        <v>165</v>
      </c>
      <c r="B155" s="21" t="s">
        <v>164</v>
      </c>
      <c r="C155" s="21" t="s">
        <v>0</v>
      </c>
      <c r="D155" s="21" t="s">
        <v>0</v>
      </c>
      <c r="E155" s="10">
        <v>100000</v>
      </c>
      <c r="I155" s="2"/>
      <c r="J155" s="2"/>
      <c r="K155" s="2"/>
    </row>
    <row r="156" spans="1:11" ht="63" x14ac:dyDescent="0.2">
      <c r="A156" s="20" t="s">
        <v>167</v>
      </c>
      <c r="B156" s="21" t="s">
        <v>166</v>
      </c>
      <c r="C156" s="21" t="s">
        <v>0</v>
      </c>
      <c r="D156" s="21" t="s">
        <v>0</v>
      </c>
      <c r="E156" s="10">
        <v>100000</v>
      </c>
      <c r="I156" s="2"/>
      <c r="J156" s="2"/>
      <c r="K156" s="2"/>
    </row>
    <row r="157" spans="1:11" ht="126" customHeight="1" x14ac:dyDescent="0.2">
      <c r="A157" s="20" t="s">
        <v>9</v>
      </c>
      <c r="B157" s="21" t="s">
        <v>166</v>
      </c>
      <c r="C157" s="21" t="s">
        <v>8</v>
      </c>
      <c r="D157" s="21" t="s">
        <v>100</v>
      </c>
      <c r="E157" s="10">
        <v>100000</v>
      </c>
      <c r="I157" s="2"/>
      <c r="J157" s="2"/>
      <c r="K157" s="2"/>
    </row>
    <row r="158" spans="1:11" ht="63" x14ac:dyDescent="0.2">
      <c r="A158" s="16" t="s">
        <v>169</v>
      </c>
      <c r="B158" s="17" t="s">
        <v>168</v>
      </c>
      <c r="C158" s="17" t="s">
        <v>0</v>
      </c>
      <c r="D158" s="17" t="s">
        <v>0</v>
      </c>
      <c r="E158" s="27">
        <v>25807</v>
      </c>
      <c r="F158" s="19"/>
      <c r="G158" s="19"/>
      <c r="H158" s="19"/>
      <c r="I158" s="2"/>
      <c r="J158" s="2"/>
      <c r="K158" s="2"/>
    </row>
    <row r="159" spans="1:11" ht="114" customHeight="1" x14ac:dyDescent="0.2">
      <c r="A159" s="20" t="s">
        <v>171</v>
      </c>
      <c r="B159" s="21" t="s">
        <v>170</v>
      </c>
      <c r="C159" s="21" t="s">
        <v>0</v>
      </c>
      <c r="D159" s="21" t="s">
        <v>0</v>
      </c>
      <c r="E159" s="10">
        <v>25184</v>
      </c>
      <c r="I159" s="2"/>
      <c r="J159" s="2"/>
      <c r="K159" s="2"/>
    </row>
    <row r="160" spans="1:11" ht="49.5" customHeight="1" x14ac:dyDescent="0.2">
      <c r="A160" s="20" t="s">
        <v>6</v>
      </c>
      <c r="B160" s="21" t="s">
        <v>172</v>
      </c>
      <c r="C160" s="21" t="s">
        <v>0</v>
      </c>
      <c r="D160" s="21" t="s">
        <v>0</v>
      </c>
      <c r="E160" s="10">
        <v>13429</v>
      </c>
      <c r="I160" s="2"/>
      <c r="J160" s="2"/>
      <c r="K160" s="2"/>
    </row>
    <row r="161" spans="1:11" ht="128.25" customHeight="1" x14ac:dyDescent="0.2">
      <c r="A161" s="20" t="s">
        <v>68</v>
      </c>
      <c r="B161" s="21" t="s">
        <v>172</v>
      </c>
      <c r="C161" s="21" t="s">
        <v>67</v>
      </c>
      <c r="D161" s="21" t="s">
        <v>173</v>
      </c>
      <c r="E161" s="10">
        <v>12604</v>
      </c>
      <c r="I161" s="2"/>
      <c r="J161" s="2"/>
      <c r="K161" s="2"/>
    </row>
    <row r="162" spans="1:11" ht="47.25" x14ac:dyDescent="0.2">
      <c r="A162" s="20" t="s">
        <v>41</v>
      </c>
      <c r="B162" s="21" t="s">
        <v>172</v>
      </c>
      <c r="C162" s="21" t="s">
        <v>40</v>
      </c>
      <c r="D162" s="21" t="s">
        <v>173</v>
      </c>
      <c r="E162" s="10">
        <v>824</v>
      </c>
      <c r="I162" s="2"/>
      <c r="J162" s="2"/>
      <c r="K162" s="2"/>
    </row>
    <row r="163" spans="1:11" ht="127.5" customHeight="1" x14ac:dyDescent="0.2">
      <c r="A163" s="20" t="s">
        <v>68</v>
      </c>
      <c r="B163" s="21" t="s">
        <v>172</v>
      </c>
      <c r="C163" s="21" t="s">
        <v>67</v>
      </c>
      <c r="D163" s="21" t="s">
        <v>10</v>
      </c>
      <c r="E163" s="10">
        <v>1</v>
      </c>
      <c r="I163" s="2"/>
      <c r="J163" s="2"/>
      <c r="K163" s="2"/>
    </row>
    <row r="164" spans="1:11" ht="47.25" x14ac:dyDescent="0.2">
      <c r="A164" s="20" t="s">
        <v>175</v>
      </c>
      <c r="B164" s="21" t="s">
        <v>174</v>
      </c>
      <c r="C164" s="21" t="s">
        <v>0</v>
      </c>
      <c r="D164" s="21" t="s">
        <v>0</v>
      </c>
      <c r="E164" s="10">
        <v>11755</v>
      </c>
      <c r="I164" s="2"/>
      <c r="J164" s="2"/>
      <c r="K164" s="2"/>
    </row>
    <row r="165" spans="1:11" ht="47.25" x14ac:dyDescent="0.2">
      <c r="A165" s="20" t="s">
        <v>41</v>
      </c>
      <c r="B165" s="21" t="s">
        <v>174</v>
      </c>
      <c r="C165" s="21" t="s">
        <v>40</v>
      </c>
      <c r="D165" s="21" t="s">
        <v>173</v>
      </c>
      <c r="E165" s="10">
        <v>11755</v>
      </c>
      <c r="I165" s="2"/>
      <c r="J165" s="2"/>
      <c r="K165" s="2"/>
    </row>
    <row r="166" spans="1:11" ht="97.5" customHeight="1" x14ac:dyDescent="0.2">
      <c r="A166" s="20" t="s">
        <v>177</v>
      </c>
      <c r="B166" s="21" t="s">
        <v>176</v>
      </c>
      <c r="C166" s="21" t="s">
        <v>0</v>
      </c>
      <c r="D166" s="21" t="s">
        <v>0</v>
      </c>
      <c r="E166" s="10">
        <v>623</v>
      </c>
      <c r="I166" s="2"/>
      <c r="J166" s="2"/>
      <c r="K166" s="2"/>
    </row>
    <row r="167" spans="1:11" ht="31.5" x14ac:dyDescent="0.2">
      <c r="A167" s="20" t="s">
        <v>179</v>
      </c>
      <c r="B167" s="21" t="s">
        <v>178</v>
      </c>
      <c r="C167" s="21" t="s">
        <v>0</v>
      </c>
      <c r="D167" s="21" t="s">
        <v>0</v>
      </c>
      <c r="E167" s="10">
        <v>623</v>
      </c>
      <c r="I167" s="2"/>
      <c r="J167" s="2"/>
      <c r="K167" s="2"/>
    </row>
    <row r="168" spans="1:11" ht="47.25" x14ac:dyDescent="0.2">
      <c r="A168" s="20" t="s">
        <v>41</v>
      </c>
      <c r="B168" s="21" t="s">
        <v>178</v>
      </c>
      <c r="C168" s="21" t="s">
        <v>40</v>
      </c>
      <c r="D168" s="21" t="s">
        <v>7</v>
      </c>
      <c r="E168" s="10">
        <v>511</v>
      </c>
      <c r="I168" s="2"/>
      <c r="J168" s="2"/>
      <c r="K168" s="2"/>
    </row>
    <row r="169" spans="1:11" ht="63" x14ac:dyDescent="0.2">
      <c r="A169" s="20" t="s">
        <v>9</v>
      </c>
      <c r="B169" s="21" t="s">
        <v>178</v>
      </c>
      <c r="C169" s="21" t="s">
        <v>8</v>
      </c>
      <c r="D169" s="21" t="s">
        <v>180</v>
      </c>
      <c r="E169" s="10">
        <v>112</v>
      </c>
      <c r="I169" s="2"/>
      <c r="J169" s="2"/>
      <c r="K169" s="2"/>
    </row>
    <row r="170" spans="1:11" ht="63" x14ac:dyDescent="0.2">
      <c r="A170" s="16" t="s">
        <v>182</v>
      </c>
      <c r="B170" s="17" t="s">
        <v>181</v>
      </c>
      <c r="C170" s="17" t="s">
        <v>0</v>
      </c>
      <c r="D170" s="17" t="s">
        <v>0</v>
      </c>
      <c r="E170" s="27">
        <v>123951</v>
      </c>
      <c r="F170" s="19"/>
      <c r="G170" s="19"/>
      <c r="H170" s="19"/>
      <c r="I170" s="2"/>
      <c r="J170" s="2"/>
      <c r="K170" s="2"/>
    </row>
    <row r="171" spans="1:11" ht="123" customHeight="1" x14ac:dyDescent="0.2">
      <c r="A171" s="20" t="s">
        <v>184</v>
      </c>
      <c r="B171" s="21" t="s">
        <v>183</v>
      </c>
      <c r="C171" s="21" t="s">
        <v>0</v>
      </c>
      <c r="D171" s="21" t="s">
        <v>0</v>
      </c>
      <c r="E171" s="10">
        <v>119769</v>
      </c>
      <c r="I171" s="2"/>
      <c r="J171" s="2"/>
      <c r="K171" s="2"/>
    </row>
    <row r="172" spans="1:11" ht="47.25" x14ac:dyDescent="0.2">
      <c r="A172" s="20" t="s">
        <v>6</v>
      </c>
      <c r="B172" s="21" t="s">
        <v>185</v>
      </c>
      <c r="C172" s="21" t="s">
        <v>0</v>
      </c>
      <c r="D172" s="21" t="s">
        <v>0</v>
      </c>
      <c r="E172" s="10">
        <v>119769</v>
      </c>
      <c r="I172" s="2"/>
      <c r="J172" s="2"/>
      <c r="K172" s="2"/>
    </row>
    <row r="173" spans="1:11" ht="130.5" customHeight="1" x14ac:dyDescent="0.2">
      <c r="A173" s="20" t="s">
        <v>68</v>
      </c>
      <c r="B173" s="21" t="s">
        <v>185</v>
      </c>
      <c r="C173" s="21" t="s">
        <v>67</v>
      </c>
      <c r="D173" s="21" t="s">
        <v>186</v>
      </c>
      <c r="E173" s="10">
        <v>104918</v>
      </c>
      <c r="I173" s="2"/>
      <c r="J173" s="2"/>
      <c r="K173" s="2"/>
    </row>
    <row r="174" spans="1:11" ht="47.25" x14ac:dyDescent="0.2">
      <c r="A174" s="20" t="s">
        <v>41</v>
      </c>
      <c r="B174" s="21" t="s">
        <v>185</v>
      </c>
      <c r="C174" s="21" t="s">
        <v>40</v>
      </c>
      <c r="D174" s="21" t="s">
        <v>186</v>
      </c>
      <c r="E174" s="10">
        <v>13663</v>
      </c>
      <c r="I174" s="2"/>
      <c r="J174" s="2"/>
      <c r="K174" s="2"/>
    </row>
    <row r="175" spans="1:11" x14ac:dyDescent="0.2">
      <c r="A175" s="20" t="s">
        <v>16</v>
      </c>
      <c r="B175" s="21" t="s">
        <v>185</v>
      </c>
      <c r="C175" s="21" t="s">
        <v>15</v>
      </c>
      <c r="D175" s="21" t="s">
        <v>186</v>
      </c>
      <c r="E175" s="10">
        <v>1182</v>
      </c>
      <c r="I175" s="2"/>
      <c r="J175" s="2"/>
      <c r="K175" s="2"/>
    </row>
    <row r="176" spans="1:11" ht="129.75" customHeight="1" x14ac:dyDescent="0.2">
      <c r="A176" s="20" t="s">
        <v>68</v>
      </c>
      <c r="B176" s="21" t="s">
        <v>185</v>
      </c>
      <c r="C176" s="21" t="s">
        <v>67</v>
      </c>
      <c r="D176" s="21" t="s">
        <v>10</v>
      </c>
      <c r="E176" s="10">
        <v>6</v>
      </c>
      <c r="I176" s="2"/>
      <c r="J176" s="2"/>
      <c r="K176" s="2"/>
    </row>
    <row r="177" spans="1:11" ht="126" x14ac:dyDescent="0.2">
      <c r="A177" s="20" t="s">
        <v>188</v>
      </c>
      <c r="B177" s="21" t="s">
        <v>187</v>
      </c>
      <c r="C177" s="21" t="s">
        <v>0</v>
      </c>
      <c r="D177" s="21" t="s">
        <v>0</v>
      </c>
      <c r="E177" s="10">
        <v>4182</v>
      </c>
      <c r="I177" s="2"/>
      <c r="J177" s="2"/>
      <c r="K177" s="2"/>
    </row>
    <row r="178" spans="1:11" ht="47.25" x14ac:dyDescent="0.2">
      <c r="A178" s="20" t="s">
        <v>190</v>
      </c>
      <c r="B178" s="21" t="s">
        <v>189</v>
      </c>
      <c r="C178" s="21" t="s">
        <v>0</v>
      </c>
      <c r="D178" s="21" t="s">
        <v>0</v>
      </c>
      <c r="E178" s="10">
        <v>4182</v>
      </c>
      <c r="I178" s="2"/>
      <c r="J178" s="2"/>
      <c r="K178" s="2"/>
    </row>
    <row r="179" spans="1:11" ht="47.25" x14ac:dyDescent="0.2">
      <c r="A179" s="20" t="s">
        <v>41</v>
      </c>
      <c r="B179" s="21" t="s">
        <v>189</v>
      </c>
      <c r="C179" s="21" t="s">
        <v>40</v>
      </c>
      <c r="D179" s="21" t="s">
        <v>186</v>
      </c>
      <c r="E179" s="10">
        <v>4182</v>
      </c>
      <c r="I179" s="2"/>
      <c r="J179" s="2"/>
      <c r="K179" s="2"/>
    </row>
    <row r="180" spans="1:11" ht="56.25" customHeight="1" x14ac:dyDescent="0.2">
      <c r="A180" s="16" t="s">
        <v>192</v>
      </c>
      <c r="B180" s="17" t="s">
        <v>191</v>
      </c>
      <c r="C180" s="17" t="s">
        <v>0</v>
      </c>
      <c r="D180" s="17" t="s">
        <v>0</v>
      </c>
      <c r="E180" s="24">
        <v>965171.36454999994</v>
      </c>
      <c r="F180" s="19"/>
      <c r="G180" s="19"/>
      <c r="H180" s="19"/>
      <c r="I180" s="2"/>
      <c r="J180" s="2"/>
      <c r="K180" s="2"/>
    </row>
    <row r="181" spans="1:11" ht="78.75" x14ac:dyDescent="0.2">
      <c r="A181" s="20" t="s">
        <v>194</v>
      </c>
      <c r="B181" s="21" t="s">
        <v>193</v>
      </c>
      <c r="C181" s="21" t="s">
        <v>0</v>
      </c>
      <c r="D181" s="21" t="s">
        <v>0</v>
      </c>
      <c r="E181" s="10">
        <v>8475</v>
      </c>
      <c r="I181" s="2"/>
      <c r="J181" s="2"/>
      <c r="K181" s="2"/>
    </row>
    <row r="182" spans="1:11" ht="47.25" x14ac:dyDescent="0.2">
      <c r="A182" s="20" t="s">
        <v>6</v>
      </c>
      <c r="B182" s="21" t="s">
        <v>195</v>
      </c>
      <c r="C182" s="21" t="s">
        <v>0</v>
      </c>
      <c r="D182" s="21" t="s">
        <v>0</v>
      </c>
      <c r="E182" s="10">
        <v>8475</v>
      </c>
      <c r="I182" s="2"/>
      <c r="J182" s="2"/>
      <c r="K182" s="2"/>
    </row>
    <row r="183" spans="1:11" ht="70.5" customHeight="1" x14ac:dyDescent="0.2">
      <c r="A183" s="20" t="s">
        <v>9</v>
      </c>
      <c r="B183" s="21" t="s">
        <v>195</v>
      </c>
      <c r="C183" s="21" t="s">
        <v>8</v>
      </c>
      <c r="D183" s="21" t="s">
        <v>133</v>
      </c>
      <c r="E183" s="10">
        <v>8475</v>
      </c>
      <c r="I183" s="2"/>
      <c r="J183" s="2"/>
      <c r="K183" s="2"/>
    </row>
    <row r="184" spans="1:11" ht="146.25" customHeight="1" x14ac:dyDescent="0.2">
      <c r="A184" s="26" t="s">
        <v>197</v>
      </c>
      <c r="B184" s="21" t="s">
        <v>196</v>
      </c>
      <c r="C184" s="21" t="s">
        <v>0</v>
      </c>
      <c r="D184" s="21" t="s">
        <v>0</v>
      </c>
      <c r="E184" s="10">
        <v>7000</v>
      </c>
      <c r="I184" s="2"/>
      <c r="J184" s="2"/>
      <c r="K184" s="2"/>
    </row>
    <row r="185" spans="1:11" ht="31.5" x14ac:dyDescent="0.2">
      <c r="A185" s="20" t="s">
        <v>143</v>
      </c>
      <c r="B185" s="21" t="s">
        <v>198</v>
      </c>
      <c r="C185" s="21" t="s">
        <v>0</v>
      </c>
      <c r="D185" s="21" t="s">
        <v>0</v>
      </c>
      <c r="E185" s="10">
        <v>7000</v>
      </c>
      <c r="I185" s="2"/>
      <c r="J185" s="2"/>
      <c r="K185" s="2"/>
    </row>
    <row r="186" spans="1:11" ht="67.5" customHeight="1" x14ac:dyDescent="0.2">
      <c r="A186" s="20" t="s">
        <v>9</v>
      </c>
      <c r="B186" s="21" t="s">
        <v>198</v>
      </c>
      <c r="C186" s="21" t="s">
        <v>8</v>
      </c>
      <c r="D186" s="21" t="s">
        <v>180</v>
      </c>
      <c r="E186" s="10">
        <v>7000</v>
      </c>
      <c r="I186" s="2"/>
      <c r="J186" s="2"/>
      <c r="K186" s="2"/>
    </row>
    <row r="187" spans="1:11" ht="85.5" customHeight="1" x14ac:dyDescent="0.2">
      <c r="A187" s="20" t="s">
        <v>200</v>
      </c>
      <c r="B187" s="21" t="s">
        <v>199</v>
      </c>
      <c r="C187" s="21" t="s">
        <v>0</v>
      </c>
      <c r="D187" s="21" t="s">
        <v>0</v>
      </c>
      <c r="E187" s="25">
        <f>E188+E190+E198+E202+E204+E206+E208</f>
        <v>941502.66454999999</v>
      </c>
      <c r="F187" s="9">
        <v>936502.66454999999</v>
      </c>
      <c r="G187" s="9">
        <v>961217</v>
      </c>
      <c r="H187" s="9">
        <v>1022695</v>
      </c>
      <c r="I187" s="2"/>
      <c r="J187" s="2"/>
      <c r="K187" s="2"/>
    </row>
    <row r="188" spans="1:11" ht="78.75" x14ac:dyDescent="0.2">
      <c r="A188" s="20" t="s">
        <v>59</v>
      </c>
      <c r="B188" s="21" t="s">
        <v>201</v>
      </c>
      <c r="C188" s="21" t="s">
        <v>0</v>
      </c>
      <c r="D188" s="21" t="s">
        <v>0</v>
      </c>
      <c r="E188" s="10">
        <v>338</v>
      </c>
      <c r="I188" s="2"/>
      <c r="J188" s="2"/>
      <c r="K188" s="2"/>
    </row>
    <row r="189" spans="1:11" ht="31.5" x14ac:dyDescent="0.2">
      <c r="A189" s="20" t="s">
        <v>14</v>
      </c>
      <c r="B189" s="21" t="s">
        <v>201</v>
      </c>
      <c r="C189" s="21" t="s">
        <v>13</v>
      </c>
      <c r="D189" s="21" t="s">
        <v>60</v>
      </c>
      <c r="E189" s="10">
        <v>338</v>
      </c>
      <c r="I189" s="2"/>
      <c r="J189" s="2"/>
      <c r="K189" s="2"/>
    </row>
    <row r="190" spans="1:11" ht="47.25" x14ac:dyDescent="0.2">
      <c r="A190" s="20" t="s">
        <v>6</v>
      </c>
      <c r="B190" s="21" t="s">
        <v>202</v>
      </c>
      <c r="C190" s="21" t="s">
        <v>0</v>
      </c>
      <c r="D190" s="21" t="s">
        <v>0</v>
      </c>
      <c r="E190" s="10">
        <v>898669</v>
      </c>
      <c r="I190" s="2"/>
      <c r="J190" s="2"/>
      <c r="K190" s="2"/>
    </row>
    <row r="191" spans="1:11" ht="63" x14ac:dyDescent="0.2">
      <c r="A191" s="20" t="s">
        <v>9</v>
      </c>
      <c r="B191" s="21" t="s">
        <v>202</v>
      </c>
      <c r="C191" s="21" t="s">
        <v>8</v>
      </c>
      <c r="D191" s="21" t="s">
        <v>66</v>
      </c>
      <c r="E191" s="10">
        <v>571586</v>
      </c>
      <c r="I191" s="2"/>
      <c r="J191" s="2"/>
      <c r="K191" s="2"/>
    </row>
    <row r="192" spans="1:11" ht="63" x14ac:dyDescent="0.2">
      <c r="A192" s="20" t="s">
        <v>9</v>
      </c>
      <c r="B192" s="21" t="s">
        <v>202</v>
      </c>
      <c r="C192" s="21" t="s">
        <v>8</v>
      </c>
      <c r="D192" s="21" t="s">
        <v>180</v>
      </c>
      <c r="E192" s="10">
        <v>264263</v>
      </c>
      <c r="I192" s="2"/>
      <c r="J192" s="2"/>
      <c r="K192" s="2"/>
    </row>
    <row r="193" spans="1:11" ht="132" customHeight="1" x14ac:dyDescent="0.2">
      <c r="A193" s="20" t="s">
        <v>68</v>
      </c>
      <c r="B193" s="21" t="s">
        <v>202</v>
      </c>
      <c r="C193" s="21" t="s">
        <v>67</v>
      </c>
      <c r="D193" s="21" t="s">
        <v>203</v>
      </c>
      <c r="E193" s="10">
        <v>60887</v>
      </c>
      <c r="I193" s="2"/>
      <c r="J193" s="2"/>
      <c r="K193" s="2"/>
    </row>
    <row r="194" spans="1:11" ht="47.25" x14ac:dyDescent="0.2">
      <c r="A194" s="20" t="s">
        <v>41</v>
      </c>
      <c r="B194" s="21" t="s">
        <v>202</v>
      </c>
      <c r="C194" s="21" t="s">
        <v>40</v>
      </c>
      <c r="D194" s="21" t="s">
        <v>203</v>
      </c>
      <c r="E194" s="10">
        <v>1886</v>
      </c>
      <c r="I194" s="2"/>
      <c r="J194" s="2"/>
      <c r="K194" s="2"/>
    </row>
    <row r="195" spans="1:11" x14ac:dyDescent="0.2">
      <c r="A195" s="20" t="s">
        <v>16</v>
      </c>
      <c r="B195" s="21" t="s">
        <v>202</v>
      </c>
      <c r="C195" s="21" t="s">
        <v>15</v>
      </c>
      <c r="D195" s="21" t="s">
        <v>203</v>
      </c>
      <c r="E195" s="10">
        <v>16</v>
      </c>
      <c r="I195" s="2"/>
      <c r="J195" s="2"/>
      <c r="K195" s="2"/>
    </row>
    <row r="196" spans="1:11" ht="126.75" customHeight="1" x14ac:dyDescent="0.2">
      <c r="A196" s="20" t="s">
        <v>68</v>
      </c>
      <c r="B196" s="21" t="s">
        <v>202</v>
      </c>
      <c r="C196" s="21" t="s">
        <v>67</v>
      </c>
      <c r="D196" s="21" t="s">
        <v>10</v>
      </c>
      <c r="E196" s="10">
        <v>2</v>
      </c>
      <c r="I196" s="2"/>
      <c r="J196" s="2"/>
      <c r="K196" s="2"/>
    </row>
    <row r="197" spans="1:11" ht="63" x14ac:dyDescent="0.2">
      <c r="A197" s="20" t="s">
        <v>9</v>
      </c>
      <c r="B197" s="21" t="s">
        <v>202</v>
      </c>
      <c r="C197" s="21" t="s">
        <v>8</v>
      </c>
      <c r="D197" s="21" t="s">
        <v>10</v>
      </c>
      <c r="E197" s="10">
        <v>29</v>
      </c>
      <c r="I197" s="2"/>
      <c r="J197" s="2"/>
      <c r="K197" s="2"/>
    </row>
    <row r="198" spans="1:11" x14ac:dyDescent="0.2">
      <c r="A198" s="20" t="s">
        <v>205</v>
      </c>
      <c r="B198" s="21" t="s">
        <v>204</v>
      </c>
      <c r="C198" s="21" t="s">
        <v>0</v>
      </c>
      <c r="D198" s="21" t="s">
        <v>0</v>
      </c>
      <c r="E198" s="10">
        <v>28508</v>
      </c>
      <c r="I198" s="2"/>
      <c r="J198" s="2"/>
      <c r="K198" s="2"/>
    </row>
    <row r="199" spans="1:11" ht="63" x14ac:dyDescent="0.2">
      <c r="A199" s="20" t="s">
        <v>9</v>
      </c>
      <c r="B199" s="21" t="s">
        <v>204</v>
      </c>
      <c r="C199" s="21" t="s">
        <v>8</v>
      </c>
      <c r="D199" s="21" t="s">
        <v>66</v>
      </c>
      <c r="E199" s="10">
        <v>45</v>
      </c>
      <c r="I199" s="2"/>
      <c r="J199" s="2"/>
      <c r="K199" s="2"/>
    </row>
    <row r="200" spans="1:11" ht="47.25" x14ac:dyDescent="0.2">
      <c r="A200" s="20" t="s">
        <v>41</v>
      </c>
      <c r="B200" s="21" t="s">
        <v>204</v>
      </c>
      <c r="C200" s="21" t="s">
        <v>40</v>
      </c>
      <c r="D200" s="21" t="s">
        <v>180</v>
      </c>
      <c r="E200" s="10">
        <v>11231</v>
      </c>
      <c r="I200" s="2"/>
      <c r="J200" s="2"/>
      <c r="K200" s="2"/>
    </row>
    <row r="201" spans="1:11" ht="63" x14ac:dyDescent="0.2">
      <c r="A201" s="20" t="s">
        <v>9</v>
      </c>
      <c r="B201" s="21" t="s">
        <v>204</v>
      </c>
      <c r="C201" s="21" t="s">
        <v>8</v>
      </c>
      <c r="D201" s="21" t="s">
        <v>180</v>
      </c>
      <c r="E201" s="10">
        <v>17232</v>
      </c>
      <c r="I201" s="2"/>
      <c r="J201" s="2"/>
      <c r="K201" s="2"/>
    </row>
    <row r="202" spans="1:11" ht="78.75" hidden="1" x14ac:dyDescent="0.2">
      <c r="A202" s="20" t="s">
        <v>207</v>
      </c>
      <c r="B202" s="21" t="s">
        <v>206</v>
      </c>
      <c r="C202" s="21" t="s">
        <v>0</v>
      </c>
      <c r="D202" s="21" t="s">
        <v>0</v>
      </c>
      <c r="E202" s="10">
        <v>0</v>
      </c>
      <c r="I202" s="2"/>
      <c r="J202" s="2"/>
      <c r="K202" s="2"/>
    </row>
    <row r="203" spans="1:11" ht="63" hidden="1" x14ac:dyDescent="0.2">
      <c r="A203" s="20" t="s">
        <v>9</v>
      </c>
      <c r="B203" s="21" t="s">
        <v>206</v>
      </c>
      <c r="C203" s="21" t="s">
        <v>8</v>
      </c>
      <c r="D203" s="21" t="s">
        <v>180</v>
      </c>
      <c r="E203" s="10">
        <v>0</v>
      </c>
      <c r="I203" s="2"/>
      <c r="J203" s="2"/>
      <c r="K203" s="2"/>
    </row>
    <row r="204" spans="1:11" ht="31.5" x14ac:dyDescent="0.2">
      <c r="A204" s="20" t="s">
        <v>209</v>
      </c>
      <c r="B204" s="21" t="s">
        <v>208</v>
      </c>
      <c r="C204" s="21" t="s">
        <v>0</v>
      </c>
      <c r="D204" s="21" t="s">
        <v>0</v>
      </c>
      <c r="E204" s="25">
        <v>470.66454999999996</v>
      </c>
      <c r="I204" s="2"/>
      <c r="J204" s="2"/>
      <c r="K204" s="2"/>
    </row>
    <row r="205" spans="1:11" ht="63" x14ac:dyDescent="0.2">
      <c r="A205" s="20" t="s">
        <v>9</v>
      </c>
      <c r="B205" s="21" t="s">
        <v>208</v>
      </c>
      <c r="C205" s="21" t="s">
        <v>8</v>
      </c>
      <c r="D205" s="21" t="s">
        <v>180</v>
      </c>
      <c r="E205" s="25">
        <v>470.66454999999996</v>
      </c>
      <c r="I205" s="2"/>
      <c r="J205" s="2"/>
      <c r="K205" s="2"/>
    </row>
    <row r="206" spans="1:11" ht="78.75" x14ac:dyDescent="0.2">
      <c r="A206" s="20" t="s">
        <v>43</v>
      </c>
      <c r="B206" s="21" t="s">
        <v>210</v>
      </c>
      <c r="C206" s="21" t="s">
        <v>0</v>
      </c>
      <c r="D206" s="21" t="s">
        <v>0</v>
      </c>
      <c r="E206" s="10">
        <v>8517</v>
      </c>
      <c r="I206" s="2"/>
      <c r="J206" s="2"/>
      <c r="K206" s="2"/>
    </row>
    <row r="207" spans="1:11" ht="63" x14ac:dyDescent="0.2">
      <c r="A207" s="20" t="s">
        <v>45</v>
      </c>
      <c r="B207" s="21" t="s">
        <v>210</v>
      </c>
      <c r="C207" s="21" t="s">
        <v>44</v>
      </c>
      <c r="D207" s="21" t="s">
        <v>203</v>
      </c>
      <c r="E207" s="10">
        <v>8517</v>
      </c>
      <c r="I207" s="2"/>
      <c r="J207" s="2"/>
      <c r="K207" s="2"/>
    </row>
    <row r="208" spans="1:11" ht="31.5" x14ac:dyDescent="0.2">
      <c r="A208" s="20" t="s">
        <v>212</v>
      </c>
      <c r="B208" s="21" t="s">
        <v>211</v>
      </c>
      <c r="C208" s="21" t="s">
        <v>0</v>
      </c>
      <c r="D208" s="21" t="s">
        <v>0</v>
      </c>
      <c r="E208" s="10">
        <v>5000</v>
      </c>
      <c r="I208" s="2"/>
      <c r="J208" s="2"/>
      <c r="K208" s="2"/>
    </row>
    <row r="209" spans="1:11" ht="31.5" x14ac:dyDescent="0.2">
      <c r="A209" s="20" t="s">
        <v>214</v>
      </c>
      <c r="B209" s="21" t="s">
        <v>213</v>
      </c>
      <c r="C209" s="21" t="s">
        <v>0</v>
      </c>
      <c r="D209" s="21" t="s">
        <v>0</v>
      </c>
      <c r="E209" s="10">
        <v>5000</v>
      </c>
      <c r="I209" s="2"/>
      <c r="J209" s="2"/>
      <c r="K209" s="2"/>
    </row>
    <row r="210" spans="1:11" ht="63" x14ac:dyDescent="0.2">
      <c r="A210" s="20" t="s">
        <v>9</v>
      </c>
      <c r="B210" s="21" t="s">
        <v>213</v>
      </c>
      <c r="C210" s="21" t="s">
        <v>8</v>
      </c>
      <c r="D210" s="21" t="s">
        <v>180</v>
      </c>
      <c r="E210" s="10">
        <v>5000</v>
      </c>
      <c r="I210" s="2"/>
      <c r="J210" s="2"/>
      <c r="K210" s="2"/>
    </row>
    <row r="211" spans="1:11" ht="31.5" hidden="1" x14ac:dyDescent="0.2">
      <c r="A211" s="20" t="s">
        <v>216</v>
      </c>
      <c r="B211" s="21" t="s">
        <v>215</v>
      </c>
      <c r="C211" s="21" t="s">
        <v>0</v>
      </c>
      <c r="D211" s="21" t="s">
        <v>0</v>
      </c>
      <c r="E211" s="10">
        <v>0</v>
      </c>
      <c r="I211" s="2"/>
      <c r="J211" s="2"/>
      <c r="K211" s="2"/>
    </row>
    <row r="212" spans="1:11" ht="63" hidden="1" x14ac:dyDescent="0.2">
      <c r="A212" s="20" t="s">
        <v>9</v>
      </c>
      <c r="B212" s="21" t="s">
        <v>215</v>
      </c>
      <c r="C212" s="21" t="s">
        <v>8</v>
      </c>
      <c r="D212" s="21" t="s">
        <v>66</v>
      </c>
      <c r="E212" s="10">
        <v>0</v>
      </c>
      <c r="I212" s="2"/>
      <c r="J212" s="2"/>
      <c r="K212" s="2"/>
    </row>
    <row r="213" spans="1:11" ht="110.25" x14ac:dyDescent="0.2">
      <c r="A213" s="20" t="s">
        <v>218</v>
      </c>
      <c r="B213" s="21" t="s">
        <v>217</v>
      </c>
      <c r="C213" s="21" t="s">
        <v>0</v>
      </c>
      <c r="D213" s="21" t="s">
        <v>0</v>
      </c>
      <c r="E213" s="23">
        <v>8193.7000000000007</v>
      </c>
      <c r="I213" s="2"/>
      <c r="J213" s="2"/>
      <c r="K213" s="2"/>
    </row>
    <row r="214" spans="1:11" ht="94.5" x14ac:dyDescent="0.2">
      <c r="A214" s="20" t="s">
        <v>220</v>
      </c>
      <c r="B214" s="21" t="s">
        <v>219</v>
      </c>
      <c r="C214" s="21" t="s">
        <v>0</v>
      </c>
      <c r="D214" s="21" t="s">
        <v>0</v>
      </c>
      <c r="E214" s="23">
        <v>1509.7</v>
      </c>
      <c r="I214" s="2"/>
      <c r="J214" s="2"/>
      <c r="K214" s="2"/>
    </row>
    <row r="215" spans="1:11" ht="63" x14ac:dyDescent="0.2">
      <c r="A215" s="20" t="s">
        <v>9</v>
      </c>
      <c r="B215" s="21" t="s">
        <v>219</v>
      </c>
      <c r="C215" s="21" t="s">
        <v>8</v>
      </c>
      <c r="D215" s="21" t="s">
        <v>180</v>
      </c>
      <c r="E215" s="23">
        <v>1509.7</v>
      </c>
      <c r="I215" s="2"/>
      <c r="J215" s="2"/>
      <c r="K215" s="2"/>
    </row>
    <row r="216" spans="1:11" ht="31.5" x14ac:dyDescent="0.2">
      <c r="A216" s="20" t="s">
        <v>222</v>
      </c>
      <c r="B216" s="21" t="s">
        <v>221</v>
      </c>
      <c r="C216" s="21" t="s">
        <v>0</v>
      </c>
      <c r="D216" s="21" t="s">
        <v>0</v>
      </c>
      <c r="E216" s="10">
        <v>1269</v>
      </c>
      <c r="I216" s="2"/>
      <c r="J216" s="2"/>
      <c r="K216" s="2"/>
    </row>
    <row r="217" spans="1:11" ht="63" x14ac:dyDescent="0.2">
      <c r="A217" s="20" t="s">
        <v>9</v>
      </c>
      <c r="B217" s="21" t="s">
        <v>221</v>
      </c>
      <c r="C217" s="21" t="s">
        <v>8</v>
      </c>
      <c r="D217" s="21" t="s">
        <v>180</v>
      </c>
      <c r="E217" s="10">
        <v>1269</v>
      </c>
      <c r="I217" s="2"/>
      <c r="J217" s="2"/>
      <c r="K217" s="2"/>
    </row>
    <row r="218" spans="1:11" ht="96.75" customHeight="1" x14ac:dyDescent="0.2">
      <c r="A218" s="20" t="s">
        <v>224</v>
      </c>
      <c r="B218" s="21" t="s">
        <v>223</v>
      </c>
      <c r="C218" s="21" t="s">
        <v>0</v>
      </c>
      <c r="D218" s="21" t="s">
        <v>0</v>
      </c>
      <c r="E218" s="10">
        <v>5415</v>
      </c>
      <c r="I218" s="2"/>
      <c r="J218" s="2"/>
      <c r="K218" s="2"/>
    </row>
    <row r="219" spans="1:11" ht="64.5" customHeight="1" x14ac:dyDescent="0.2">
      <c r="A219" s="20" t="s">
        <v>9</v>
      </c>
      <c r="B219" s="21" t="s">
        <v>223</v>
      </c>
      <c r="C219" s="21" t="s">
        <v>8</v>
      </c>
      <c r="D219" s="21" t="s">
        <v>180</v>
      </c>
      <c r="E219" s="10">
        <v>5415</v>
      </c>
      <c r="I219" s="2"/>
      <c r="J219" s="2"/>
      <c r="K219" s="2"/>
    </row>
    <row r="220" spans="1:11" ht="47.25" x14ac:dyDescent="0.2">
      <c r="A220" s="16" t="s">
        <v>226</v>
      </c>
      <c r="B220" s="17" t="s">
        <v>225</v>
      </c>
      <c r="C220" s="17" t="s">
        <v>0</v>
      </c>
      <c r="D220" s="17" t="s">
        <v>0</v>
      </c>
      <c r="E220" s="27">
        <v>185299</v>
      </c>
      <c r="F220" s="19"/>
      <c r="G220" s="19"/>
      <c r="H220" s="19"/>
      <c r="I220" s="2"/>
      <c r="J220" s="2"/>
      <c r="K220" s="2"/>
    </row>
    <row r="221" spans="1:11" ht="94.5" x14ac:dyDescent="0.2">
      <c r="A221" s="20" t="s">
        <v>228</v>
      </c>
      <c r="B221" s="21" t="s">
        <v>227</v>
      </c>
      <c r="C221" s="21" t="s">
        <v>0</v>
      </c>
      <c r="D221" s="21" t="s">
        <v>0</v>
      </c>
      <c r="E221" s="10">
        <v>165947</v>
      </c>
      <c r="I221" s="2"/>
      <c r="J221" s="2"/>
      <c r="K221" s="2"/>
    </row>
    <row r="222" spans="1:11" ht="47.25" x14ac:dyDescent="0.2">
      <c r="A222" s="20" t="s">
        <v>6</v>
      </c>
      <c r="B222" s="21" t="s">
        <v>229</v>
      </c>
      <c r="C222" s="21" t="s">
        <v>0</v>
      </c>
      <c r="D222" s="21" t="s">
        <v>0</v>
      </c>
      <c r="E222" s="10">
        <v>60782</v>
      </c>
      <c r="I222" s="2"/>
      <c r="J222" s="2"/>
      <c r="K222" s="2"/>
    </row>
    <row r="223" spans="1:11" ht="63" x14ac:dyDescent="0.2">
      <c r="A223" s="20" t="s">
        <v>9</v>
      </c>
      <c r="B223" s="21" t="s">
        <v>229</v>
      </c>
      <c r="C223" s="21" t="s">
        <v>8</v>
      </c>
      <c r="D223" s="21" t="s">
        <v>134</v>
      </c>
      <c r="E223" s="10">
        <v>60782</v>
      </c>
      <c r="I223" s="2"/>
      <c r="J223" s="2"/>
      <c r="K223" s="2"/>
    </row>
    <row r="224" spans="1:11" ht="31.5" x14ac:dyDescent="0.2">
      <c r="A224" s="20" t="s">
        <v>231</v>
      </c>
      <c r="B224" s="21" t="s">
        <v>230</v>
      </c>
      <c r="C224" s="21" t="s">
        <v>0</v>
      </c>
      <c r="D224" s="21" t="s">
        <v>0</v>
      </c>
      <c r="E224" s="10">
        <v>105165</v>
      </c>
      <c r="I224" s="2"/>
      <c r="J224" s="2"/>
      <c r="K224" s="2"/>
    </row>
    <row r="225" spans="1:11" ht="47.25" x14ac:dyDescent="0.2">
      <c r="A225" s="20" t="s">
        <v>41</v>
      </c>
      <c r="B225" s="21" t="s">
        <v>230</v>
      </c>
      <c r="C225" s="21" t="s">
        <v>40</v>
      </c>
      <c r="D225" s="21" t="s">
        <v>134</v>
      </c>
      <c r="E225" s="10">
        <v>16116</v>
      </c>
      <c r="I225" s="2"/>
      <c r="J225" s="2"/>
      <c r="K225" s="2"/>
    </row>
    <row r="226" spans="1:11" ht="63" x14ac:dyDescent="0.2">
      <c r="A226" s="20" t="s">
        <v>9</v>
      </c>
      <c r="B226" s="21" t="s">
        <v>230</v>
      </c>
      <c r="C226" s="21" t="s">
        <v>8</v>
      </c>
      <c r="D226" s="21" t="s">
        <v>134</v>
      </c>
      <c r="E226" s="10">
        <v>4170</v>
      </c>
      <c r="I226" s="2"/>
      <c r="J226" s="2"/>
      <c r="K226" s="2"/>
    </row>
    <row r="227" spans="1:11" x14ac:dyDescent="0.2">
      <c r="A227" s="20" t="s">
        <v>16</v>
      </c>
      <c r="B227" s="21" t="s">
        <v>230</v>
      </c>
      <c r="C227" s="21" t="s">
        <v>15</v>
      </c>
      <c r="D227" s="21" t="s">
        <v>134</v>
      </c>
      <c r="E227" s="10">
        <v>67500</v>
      </c>
      <c r="I227" s="2"/>
      <c r="J227" s="2"/>
      <c r="K227" s="2"/>
    </row>
    <row r="228" spans="1:11" ht="47.25" x14ac:dyDescent="0.2">
      <c r="A228" s="20" t="s">
        <v>41</v>
      </c>
      <c r="B228" s="21" t="s">
        <v>230</v>
      </c>
      <c r="C228" s="21" t="s">
        <v>40</v>
      </c>
      <c r="D228" s="21" t="s">
        <v>232</v>
      </c>
      <c r="E228" s="10">
        <v>17379</v>
      </c>
      <c r="I228" s="2"/>
      <c r="J228" s="2"/>
      <c r="K228" s="2"/>
    </row>
    <row r="229" spans="1:11" ht="126" x14ac:dyDescent="0.2">
      <c r="A229" s="20" t="s">
        <v>234</v>
      </c>
      <c r="B229" s="21" t="s">
        <v>233</v>
      </c>
      <c r="C229" s="21" t="s">
        <v>0</v>
      </c>
      <c r="D229" s="21" t="s">
        <v>0</v>
      </c>
      <c r="E229" s="10">
        <v>6282</v>
      </c>
      <c r="I229" s="2"/>
      <c r="J229" s="2"/>
      <c r="K229" s="2"/>
    </row>
    <row r="230" spans="1:11" ht="31.5" x14ac:dyDescent="0.2">
      <c r="A230" s="20" t="s">
        <v>236</v>
      </c>
      <c r="B230" s="21" t="s">
        <v>235</v>
      </c>
      <c r="C230" s="21" t="s">
        <v>0</v>
      </c>
      <c r="D230" s="21" t="s">
        <v>0</v>
      </c>
      <c r="E230" s="10">
        <v>5183</v>
      </c>
      <c r="I230" s="2"/>
      <c r="J230" s="2"/>
      <c r="K230" s="2"/>
    </row>
    <row r="231" spans="1:11" ht="47.25" x14ac:dyDescent="0.2">
      <c r="A231" s="20" t="s">
        <v>41</v>
      </c>
      <c r="B231" s="21" t="s">
        <v>235</v>
      </c>
      <c r="C231" s="21" t="s">
        <v>40</v>
      </c>
      <c r="D231" s="21" t="s">
        <v>134</v>
      </c>
      <c r="E231" s="10">
        <v>4782</v>
      </c>
      <c r="I231" s="2"/>
      <c r="J231" s="2"/>
      <c r="K231" s="2"/>
    </row>
    <row r="232" spans="1:11" ht="47.25" x14ac:dyDescent="0.2">
      <c r="A232" s="20" t="s">
        <v>41</v>
      </c>
      <c r="B232" s="21" t="s">
        <v>235</v>
      </c>
      <c r="C232" s="21" t="s">
        <v>40</v>
      </c>
      <c r="D232" s="21" t="s">
        <v>232</v>
      </c>
      <c r="E232" s="10">
        <v>401</v>
      </c>
      <c r="I232" s="2"/>
      <c r="J232" s="2"/>
      <c r="K232" s="2"/>
    </row>
    <row r="233" spans="1:11" ht="78.75" x14ac:dyDescent="0.2">
      <c r="A233" s="20" t="s">
        <v>43</v>
      </c>
      <c r="B233" s="21" t="s">
        <v>237</v>
      </c>
      <c r="C233" s="21" t="s">
        <v>0</v>
      </c>
      <c r="D233" s="21" t="s">
        <v>0</v>
      </c>
      <c r="E233" s="10">
        <v>1099</v>
      </c>
      <c r="I233" s="2"/>
      <c r="J233" s="2"/>
      <c r="K233" s="2"/>
    </row>
    <row r="234" spans="1:11" ht="63" x14ac:dyDescent="0.2">
      <c r="A234" s="20" t="s">
        <v>45</v>
      </c>
      <c r="B234" s="21" t="s">
        <v>237</v>
      </c>
      <c r="C234" s="21" t="s">
        <v>44</v>
      </c>
      <c r="D234" s="21" t="s">
        <v>232</v>
      </c>
      <c r="E234" s="10">
        <v>1099</v>
      </c>
      <c r="I234" s="2"/>
      <c r="J234" s="2"/>
      <c r="K234" s="2"/>
    </row>
    <row r="235" spans="1:11" ht="126" x14ac:dyDescent="0.2">
      <c r="A235" s="20" t="s">
        <v>239</v>
      </c>
      <c r="B235" s="21" t="s">
        <v>238</v>
      </c>
      <c r="C235" s="21" t="s">
        <v>0</v>
      </c>
      <c r="D235" s="21" t="s">
        <v>0</v>
      </c>
      <c r="E235" s="10">
        <v>3070</v>
      </c>
      <c r="I235" s="2"/>
      <c r="J235" s="2"/>
      <c r="K235" s="2"/>
    </row>
    <row r="236" spans="1:11" ht="31.5" x14ac:dyDescent="0.2">
      <c r="A236" s="20" t="s">
        <v>143</v>
      </c>
      <c r="B236" s="21" t="s">
        <v>240</v>
      </c>
      <c r="C236" s="21" t="s">
        <v>0</v>
      </c>
      <c r="D236" s="21" t="s">
        <v>0</v>
      </c>
      <c r="E236" s="10">
        <v>100</v>
      </c>
      <c r="I236" s="2"/>
      <c r="J236" s="2"/>
      <c r="K236" s="2"/>
    </row>
    <row r="237" spans="1:11" ht="47.25" x14ac:dyDescent="0.2">
      <c r="A237" s="20" t="s">
        <v>41</v>
      </c>
      <c r="B237" s="21" t="s">
        <v>240</v>
      </c>
      <c r="C237" s="21" t="s">
        <v>40</v>
      </c>
      <c r="D237" s="21" t="s">
        <v>134</v>
      </c>
      <c r="E237" s="10">
        <v>100</v>
      </c>
      <c r="I237" s="2"/>
      <c r="J237" s="2"/>
      <c r="K237" s="2"/>
    </row>
    <row r="238" spans="1:11" ht="31.5" x14ac:dyDescent="0.2">
      <c r="A238" s="20" t="s">
        <v>231</v>
      </c>
      <c r="B238" s="21" t="s">
        <v>241</v>
      </c>
      <c r="C238" s="21" t="s">
        <v>0</v>
      </c>
      <c r="D238" s="21" t="s">
        <v>0</v>
      </c>
      <c r="E238" s="10">
        <v>2970</v>
      </c>
      <c r="I238" s="2"/>
      <c r="J238" s="2"/>
      <c r="K238" s="2"/>
    </row>
    <row r="239" spans="1:11" ht="47.25" x14ac:dyDescent="0.2">
      <c r="A239" s="20" t="s">
        <v>41</v>
      </c>
      <c r="B239" s="21" t="s">
        <v>241</v>
      </c>
      <c r="C239" s="21" t="s">
        <v>40</v>
      </c>
      <c r="D239" s="21" t="s">
        <v>232</v>
      </c>
      <c r="E239" s="10">
        <v>2970</v>
      </c>
      <c r="I239" s="2"/>
      <c r="J239" s="2"/>
      <c r="K239" s="2"/>
    </row>
    <row r="240" spans="1:11" ht="110.25" x14ac:dyDescent="0.2">
      <c r="A240" s="20" t="s">
        <v>243</v>
      </c>
      <c r="B240" s="21" t="s">
        <v>242</v>
      </c>
      <c r="C240" s="21" t="s">
        <v>0</v>
      </c>
      <c r="D240" s="21" t="s">
        <v>0</v>
      </c>
      <c r="E240" s="10">
        <v>10000</v>
      </c>
      <c r="I240" s="2"/>
      <c r="J240" s="2"/>
      <c r="K240" s="2"/>
    </row>
    <row r="241" spans="1:11" ht="94.5" x14ac:dyDescent="0.2">
      <c r="A241" s="20" t="s">
        <v>245</v>
      </c>
      <c r="B241" s="21" t="s">
        <v>244</v>
      </c>
      <c r="C241" s="21" t="s">
        <v>0</v>
      </c>
      <c r="D241" s="21" t="s">
        <v>0</v>
      </c>
      <c r="E241" s="10">
        <v>10000</v>
      </c>
      <c r="I241" s="2"/>
      <c r="J241" s="2"/>
      <c r="K241" s="2"/>
    </row>
    <row r="242" spans="1:11" ht="47.25" x14ac:dyDescent="0.2">
      <c r="A242" s="20" t="s">
        <v>41</v>
      </c>
      <c r="B242" s="21" t="s">
        <v>244</v>
      </c>
      <c r="C242" s="21" t="s">
        <v>40</v>
      </c>
      <c r="D242" s="21" t="s">
        <v>246</v>
      </c>
      <c r="E242" s="10">
        <v>10000</v>
      </c>
      <c r="I242" s="2"/>
      <c r="J242" s="2"/>
      <c r="K242" s="2"/>
    </row>
    <row r="243" spans="1:11" ht="63" x14ac:dyDescent="0.2">
      <c r="A243" s="16" t="s">
        <v>248</v>
      </c>
      <c r="B243" s="17" t="s">
        <v>247</v>
      </c>
      <c r="C243" s="17" t="s">
        <v>0</v>
      </c>
      <c r="D243" s="17" t="s">
        <v>0</v>
      </c>
      <c r="E243" s="18">
        <v>714174.25</v>
      </c>
      <c r="F243" s="19"/>
      <c r="G243" s="19"/>
      <c r="H243" s="19"/>
      <c r="I243" s="2"/>
      <c r="J243" s="2"/>
      <c r="K243" s="2"/>
    </row>
    <row r="244" spans="1:11" ht="110.25" x14ac:dyDescent="0.2">
      <c r="A244" s="20" t="s">
        <v>250</v>
      </c>
      <c r="B244" s="21" t="s">
        <v>249</v>
      </c>
      <c r="C244" s="21" t="s">
        <v>0</v>
      </c>
      <c r="D244" s="21" t="s">
        <v>0</v>
      </c>
      <c r="E244" s="10">
        <v>7783</v>
      </c>
      <c r="I244" s="2"/>
      <c r="J244" s="2"/>
      <c r="K244" s="2"/>
    </row>
    <row r="245" spans="1:11" ht="78.75" x14ac:dyDescent="0.2">
      <c r="A245" s="20" t="s">
        <v>59</v>
      </c>
      <c r="B245" s="21" t="s">
        <v>251</v>
      </c>
      <c r="C245" s="21" t="s">
        <v>0</v>
      </c>
      <c r="D245" s="21" t="s">
        <v>0</v>
      </c>
      <c r="E245" s="10">
        <v>359</v>
      </c>
      <c r="I245" s="2"/>
      <c r="J245" s="2"/>
      <c r="K245" s="2"/>
    </row>
    <row r="246" spans="1:11" ht="31.5" x14ac:dyDescent="0.2">
      <c r="A246" s="20" t="s">
        <v>14</v>
      </c>
      <c r="B246" s="21" t="s">
        <v>251</v>
      </c>
      <c r="C246" s="21" t="s">
        <v>13</v>
      </c>
      <c r="D246" s="21" t="s">
        <v>60</v>
      </c>
      <c r="E246" s="10">
        <v>359</v>
      </c>
      <c r="I246" s="2"/>
      <c r="J246" s="2"/>
      <c r="K246" s="2"/>
    </row>
    <row r="247" spans="1:11" ht="31.5" x14ac:dyDescent="0.2">
      <c r="A247" s="20" t="s">
        <v>253</v>
      </c>
      <c r="B247" s="21" t="s">
        <v>252</v>
      </c>
      <c r="C247" s="21" t="s">
        <v>0</v>
      </c>
      <c r="D247" s="21" t="s">
        <v>0</v>
      </c>
      <c r="E247" s="10">
        <v>7424</v>
      </c>
      <c r="I247" s="2"/>
      <c r="J247" s="2"/>
      <c r="K247" s="2"/>
    </row>
    <row r="248" spans="1:11" ht="47.25" x14ac:dyDescent="0.2">
      <c r="A248" s="20" t="s">
        <v>41</v>
      </c>
      <c r="B248" s="21" t="s">
        <v>252</v>
      </c>
      <c r="C248" s="21" t="s">
        <v>40</v>
      </c>
      <c r="D248" s="21" t="s">
        <v>254</v>
      </c>
      <c r="E248" s="10">
        <v>1034</v>
      </c>
      <c r="I248" s="2"/>
      <c r="J248" s="2"/>
      <c r="K248" s="2"/>
    </row>
    <row r="249" spans="1:11" ht="63" x14ac:dyDescent="0.2">
      <c r="A249" s="20" t="s">
        <v>9</v>
      </c>
      <c r="B249" s="21" t="s">
        <v>252</v>
      </c>
      <c r="C249" s="21" t="s">
        <v>8</v>
      </c>
      <c r="D249" s="21" t="s">
        <v>254</v>
      </c>
      <c r="E249" s="10">
        <v>6390</v>
      </c>
      <c r="I249" s="2"/>
      <c r="J249" s="2"/>
      <c r="K249" s="2"/>
    </row>
    <row r="250" spans="1:11" ht="144.75" customHeight="1" x14ac:dyDescent="0.2">
      <c r="A250" s="20" t="s">
        <v>256</v>
      </c>
      <c r="B250" s="21" t="s">
        <v>255</v>
      </c>
      <c r="C250" s="21" t="s">
        <v>0</v>
      </c>
      <c r="D250" s="21" t="s">
        <v>0</v>
      </c>
      <c r="E250" s="10">
        <v>16020</v>
      </c>
      <c r="I250" s="2"/>
      <c r="J250" s="2"/>
      <c r="K250" s="2"/>
    </row>
    <row r="251" spans="1:11" ht="63" x14ac:dyDescent="0.2">
      <c r="A251" s="20" t="s">
        <v>163</v>
      </c>
      <c r="B251" s="21" t="s">
        <v>257</v>
      </c>
      <c r="C251" s="21" t="s">
        <v>0</v>
      </c>
      <c r="D251" s="21" t="s">
        <v>0</v>
      </c>
      <c r="E251" s="10">
        <v>16020</v>
      </c>
      <c r="I251" s="2"/>
      <c r="J251" s="2"/>
      <c r="K251" s="2"/>
    </row>
    <row r="252" spans="1:11" ht="63" x14ac:dyDescent="0.2">
      <c r="A252" s="20" t="s">
        <v>45</v>
      </c>
      <c r="B252" s="21" t="s">
        <v>257</v>
      </c>
      <c r="C252" s="21" t="s">
        <v>44</v>
      </c>
      <c r="D252" s="21" t="s">
        <v>258</v>
      </c>
      <c r="E252" s="10">
        <v>16020</v>
      </c>
      <c r="I252" s="2"/>
      <c r="J252" s="2"/>
      <c r="K252" s="2"/>
    </row>
    <row r="253" spans="1:11" ht="157.5" x14ac:dyDescent="0.2">
      <c r="A253" s="26" t="s">
        <v>260</v>
      </c>
      <c r="B253" s="21" t="s">
        <v>259</v>
      </c>
      <c r="C253" s="21" t="s">
        <v>0</v>
      </c>
      <c r="D253" s="21" t="s">
        <v>0</v>
      </c>
      <c r="E253" s="10">
        <v>1817</v>
      </c>
      <c r="I253" s="2"/>
      <c r="J253" s="2"/>
      <c r="K253" s="2"/>
    </row>
    <row r="254" spans="1:11" ht="31.5" x14ac:dyDescent="0.2">
      <c r="A254" s="20" t="s">
        <v>262</v>
      </c>
      <c r="B254" s="21" t="s">
        <v>261</v>
      </c>
      <c r="C254" s="21" t="s">
        <v>0</v>
      </c>
      <c r="D254" s="21" t="s">
        <v>0</v>
      </c>
      <c r="E254" s="10">
        <v>1817</v>
      </c>
      <c r="I254" s="2"/>
      <c r="J254" s="2"/>
      <c r="K254" s="2"/>
    </row>
    <row r="255" spans="1:11" ht="66" customHeight="1" x14ac:dyDescent="0.2">
      <c r="A255" s="20" t="s">
        <v>9</v>
      </c>
      <c r="B255" s="21" t="s">
        <v>261</v>
      </c>
      <c r="C255" s="21" t="s">
        <v>8</v>
      </c>
      <c r="D255" s="21" t="s">
        <v>254</v>
      </c>
      <c r="E255" s="10">
        <v>1817</v>
      </c>
      <c r="I255" s="2"/>
      <c r="J255" s="2"/>
      <c r="K255" s="2"/>
    </row>
    <row r="256" spans="1:11" ht="191.25" customHeight="1" x14ac:dyDescent="0.2">
      <c r="A256" s="26" t="s">
        <v>264</v>
      </c>
      <c r="B256" s="21" t="s">
        <v>263</v>
      </c>
      <c r="C256" s="21" t="s">
        <v>0</v>
      </c>
      <c r="D256" s="21" t="s">
        <v>0</v>
      </c>
      <c r="E256" s="9">
        <f>E257+E264+E266+E268+E270+E273</f>
        <v>688554.25</v>
      </c>
      <c r="F256" s="9">
        <v>681902.25</v>
      </c>
      <c r="G256" s="9">
        <v>662845.25</v>
      </c>
      <c r="H256" s="9">
        <v>682992.25</v>
      </c>
      <c r="I256" s="2"/>
      <c r="J256" s="2"/>
      <c r="K256" s="2"/>
    </row>
    <row r="257" spans="1:11" ht="47.25" x14ac:dyDescent="0.2">
      <c r="A257" s="20" t="s">
        <v>6</v>
      </c>
      <c r="B257" s="21" t="s">
        <v>265</v>
      </c>
      <c r="C257" s="21" t="s">
        <v>0</v>
      </c>
      <c r="D257" s="21" t="s">
        <v>0</v>
      </c>
      <c r="E257" s="10">
        <v>662465</v>
      </c>
      <c r="I257" s="2"/>
      <c r="J257" s="2"/>
      <c r="K257" s="2"/>
    </row>
    <row r="258" spans="1:11" ht="129.75" customHeight="1" x14ac:dyDescent="0.2">
      <c r="A258" s="20" t="s">
        <v>68</v>
      </c>
      <c r="B258" s="21" t="s">
        <v>265</v>
      </c>
      <c r="C258" s="21" t="s">
        <v>67</v>
      </c>
      <c r="D258" s="21" t="s">
        <v>10</v>
      </c>
      <c r="E258" s="10">
        <v>2</v>
      </c>
      <c r="I258" s="2"/>
      <c r="J258" s="2"/>
      <c r="K258" s="2"/>
    </row>
    <row r="259" spans="1:11" ht="63" x14ac:dyDescent="0.2">
      <c r="A259" s="20" t="s">
        <v>9</v>
      </c>
      <c r="B259" s="21" t="s">
        <v>265</v>
      </c>
      <c r="C259" s="21" t="s">
        <v>8</v>
      </c>
      <c r="D259" s="21" t="s">
        <v>10</v>
      </c>
      <c r="E259" s="10">
        <v>7</v>
      </c>
      <c r="I259" s="2"/>
      <c r="J259" s="2"/>
      <c r="K259" s="2"/>
    </row>
    <row r="260" spans="1:11" ht="63" x14ac:dyDescent="0.2">
      <c r="A260" s="20" t="s">
        <v>9</v>
      </c>
      <c r="B260" s="21" t="s">
        <v>265</v>
      </c>
      <c r="C260" s="21" t="s">
        <v>8</v>
      </c>
      <c r="D260" s="21" t="s">
        <v>254</v>
      </c>
      <c r="E260" s="10">
        <v>653256</v>
      </c>
      <c r="I260" s="2"/>
      <c r="J260" s="2"/>
      <c r="K260" s="2"/>
    </row>
    <row r="261" spans="1:11" ht="128.25" customHeight="1" x14ac:dyDescent="0.2">
      <c r="A261" s="20" t="s">
        <v>68</v>
      </c>
      <c r="B261" s="21" t="s">
        <v>265</v>
      </c>
      <c r="C261" s="21" t="s">
        <v>67</v>
      </c>
      <c r="D261" s="21" t="s">
        <v>258</v>
      </c>
      <c r="E261" s="10">
        <v>7597</v>
      </c>
      <c r="I261" s="2"/>
      <c r="J261" s="2"/>
      <c r="K261" s="2"/>
    </row>
    <row r="262" spans="1:11" ht="47.25" x14ac:dyDescent="0.2">
      <c r="A262" s="20" t="s">
        <v>41</v>
      </c>
      <c r="B262" s="21" t="s">
        <v>265</v>
      </c>
      <c r="C262" s="21" t="s">
        <v>40</v>
      </c>
      <c r="D262" s="21" t="s">
        <v>258</v>
      </c>
      <c r="E262" s="10">
        <v>1588</v>
      </c>
      <c r="I262" s="2"/>
      <c r="J262" s="2"/>
      <c r="K262" s="2"/>
    </row>
    <row r="263" spans="1:11" x14ac:dyDescent="0.2">
      <c r="A263" s="20" t="s">
        <v>16</v>
      </c>
      <c r="B263" s="21" t="s">
        <v>265</v>
      </c>
      <c r="C263" s="21" t="s">
        <v>15</v>
      </c>
      <c r="D263" s="21" t="s">
        <v>258</v>
      </c>
      <c r="E263" s="10">
        <v>15</v>
      </c>
      <c r="I263" s="2"/>
      <c r="J263" s="2"/>
      <c r="K263" s="2"/>
    </row>
    <row r="264" spans="1:11" ht="78.75" x14ac:dyDescent="0.2">
      <c r="A264" s="20" t="s">
        <v>267</v>
      </c>
      <c r="B264" s="21" t="s">
        <v>266</v>
      </c>
      <c r="C264" s="21" t="s">
        <v>0</v>
      </c>
      <c r="D264" s="21" t="s">
        <v>0</v>
      </c>
      <c r="E264" s="10">
        <v>15000</v>
      </c>
      <c r="I264" s="2"/>
      <c r="J264" s="2"/>
      <c r="K264" s="2"/>
    </row>
    <row r="265" spans="1:11" ht="63" x14ac:dyDescent="0.2">
      <c r="A265" s="20" t="s">
        <v>9</v>
      </c>
      <c r="B265" s="21" t="s">
        <v>266</v>
      </c>
      <c r="C265" s="21" t="s">
        <v>8</v>
      </c>
      <c r="D265" s="21" t="s">
        <v>254</v>
      </c>
      <c r="E265" s="10">
        <v>15000</v>
      </c>
      <c r="I265" s="2"/>
      <c r="J265" s="2"/>
      <c r="K265" s="2"/>
    </row>
    <row r="266" spans="1:11" ht="50.25" customHeight="1" x14ac:dyDescent="0.2">
      <c r="A266" s="20" t="s">
        <v>78</v>
      </c>
      <c r="B266" s="21" t="s">
        <v>268</v>
      </c>
      <c r="C266" s="21" t="s">
        <v>0</v>
      </c>
      <c r="D266" s="21" t="s">
        <v>0</v>
      </c>
      <c r="E266" s="10">
        <v>474</v>
      </c>
      <c r="I266" s="2"/>
      <c r="J266" s="2"/>
      <c r="K266" s="2"/>
    </row>
    <row r="267" spans="1:11" ht="65.25" customHeight="1" x14ac:dyDescent="0.2">
      <c r="A267" s="20" t="s">
        <v>9</v>
      </c>
      <c r="B267" s="21" t="s">
        <v>268</v>
      </c>
      <c r="C267" s="21" t="s">
        <v>8</v>
      </c>
      <c r="D267" s="21" t="s">
        <v>7</v>
      </c>
      <c r="E267" s="10">
        <v>474</v>
      </c>
      <c r="I267" s="2"/>
      <c r="J267" s="2"/>
      <c r="K267" s="2"/>
    </row>
    <row r="268" spans="1:11" ht="31.5" x14ac:dyDescent="0.2">
      <c r="A268" s="20" t="s">
        <v>12</v>
      </c>
      <c r="B268" s="21" t="s">
        <v>269</v>
      </c>
      <c r="C268" s="21" t="s">
        <v>0</v>
      </c>
      <c r="D268" s="21" t="s">
        <v>0</v>
      </c>
      <c r="E268" s="9">
        <v>3963.25</v>
      </c>
      <c r="I268" s="2"/>
      <c r="J268" s="2"/>
      <c r="K268" s="2"/>
    </row>
    <row r="269" spans="1:11" ht="65.25" customHeight="1" x14ac:dyDescent="0.2">
      <c r="A269" s="20" t="s">
        <v>9</v>
      </c>
      <c r="B269" s="21" t="s">
        <v>269</v>
      </c>
      <c r="C269" s="21" t="s">
        <v>8</v>
      </c>
      <c r="D269" s="21" t="s">
        <v>7</v>
      </c>
      <c r="E269" s="9">
        <v>3963.25</v>
      </c>
      <c r="I269" s="2"/>
      <c r="J269" s="2"/>
      <c r="K269" s="2"/>
    </row>
    <row r="270" spans="1:11" ht="31.5" x14ac:dyDescent="0.2">
      <c r="A270" s="20" t="s">
        <v>271</v>
      </c>
      <c r="B270" s="21" t="s">
        <v>270</v>
      </c>
      <c r="C270" s="21" t="s">
        <v>0</v>
      </c>
      <c r="D270" s="21" t="s">
        <v>0</v>
      </c>
      <c r="E270" s="10">
        <v>6652</v>
      </c>
      <c r="F270" s="19"/>
      <c r="G270" s="19"/>
      <c r="H270" s="19"/>
      <c r="I270" s="2"/>
      <c r="J270" s="2"/>
      <c r="K270" s="2"/>
    </row>
    <row r="271" spans="1:11" ht="78.75" x14ac:dyDescent="0.2">
      <c r="A271" s="20" t="s">
        <v>273</v>
      </c>
      <c r="B271" s="21" t="s">
        <v>272</v>
      </c>
      <c r="C271" s="21" t="s">
        <v>0</v>
      </c>
      <c r="D271" s="21" t="s">
        <v>0</v>
      </c>
      <c r="E271" s="10">
        <v>6652</v>
      </c>
      <c r="I271" s="2"/>
      <c r="J271" s="2"/>
      <c r="K271" s="2"/>
    </row>
    <row r="272" spans="1:11" ht="63" x14ac:dyDescent="0.2">
      <c r="A272" s="20" t="s">
        <v>9</v>
      </c>
      <c r="B272" s="21" t="s">
        <v>272</v>
      </c>
      <c r="C272" s="21" t="s">
        <v>8</v>
      </c>
      <c r="D272" s="21" t="s">
        <v>254</v>
      </c>
      <c r="E272" s="10">
        <v>6652</v>
      </c>
      <c r="I272" s="2"/>
      <c r="J272" s="2"/>
      <c r="K272" s="2"/>
    </row>
    <row r="273" spans="1:11" ht="31.5" hidden="1" x14ac:dyDescent="0.2">
      <c r="A273" s="20" t="s">
        <v>275</v>
      </c>
      <c r="B273" s="21" t="s">
        <v>274</v>
      </c>
      <c r="C273" s="21" t="s">
        <v>0</v>
      </c>
      <c r="D273" s="21" t="s">
        <v>0</v>
      </c>
      <c r="E273" s="10">
        <v>0</v>
      </c>
      <c r="I273" s="2"/>
      <c r="J273" s="2"/>
      <c r="K273" s="2"/>
    </row>
    <row r="274" spans="1:11" ht="110.25" hidden="1" x14ac:dyDescent="0.2">
      <c r="A274" s="20" t="s">
        <v>277</v>
      </c>
      <c r="B274" s="21" t="s">
        <v>276</v>
      </c>
      <c r="C274" s="21" t="s">
        <v>0</v>
      </c>
      <c r="D274" s="21" t="s">
        <v>0</v>
      </c>
      <c r="E274" s="10">
        <v>0</v>
      </c>
      <c r="I274" s="2"/>
      <c r="J274" s="2"/>
      <c r="K274" s="2"/>
    </row>
    <row r="275" spans="1:11" ht="63" hidden="1" x14ac:dyDescent="0.2">
      <c r="A275" s="20" t="s">
        <v>45</v>
      </c>
      <c r="B275" s="21" t="s">
        <v>276</v>
      </c>
      <c r="C275" s="21" t="s">
        <v>44</v>
      </c>
      <c r="D275" s="21" t="s">
        <v>258</v>
      </c>
      <c r="E275" s="10">
        <v>0</v>
      </c>
      <c r="I275" s="2"/>
      <c r="J275" s="2"/>
      <c r="K275" s="2"/>
    </row>
    <row r="276" spans="1:11" ht="63" x14ac:dyDescent="0.2">
      <c r="A276" s="16" t="s">
        <v>279</v>
      </c>
      <c r="B276" s="17" t="s">
        <v>278</v>
      </c>
      <c r="C276" s="17" t="s">
        <v>0</v>
      </c>
      <c r="D276" s="17" t="s">
        <v>0</v>
      </c>
      <c r="E276" s="28">
        <v>2909845.2</v>
      </c>
      <c r="F276" s="19"/>
      <c r="G276" s="19"/>
      <c r="H276" s="19"/>
      <c r="I276" s="2"/>
      <c r="J276" s="2"/>
      <c r="K276" s="2"/>
    </row>
    <row r="277" spans="1:11" ht="78.75" x14ac:dyDescent="0.2">
      <c r="A277" s="20" t="s">
        <v>281</v>
      </c>
      <c r="B277" s="21" t="s">
        <v>280</v>
      </c>
      <c r="C277" s="21" t="s">
        <v>0</v>
      </c>
      <c r="D277" s="21" t="s">
        <v>0</v>
      </c>
      <c r="E277" s="23">
        <f>E278+E282+E284+E289+E292</f>
        <v>2909845.2</v>
      </c>
      <c r="F277" s="23">
        <v>1564551.1</v>
      </c>
      <c r="G277" s="23">
        <v>1445144.5</v>
      </c>
      <c r="H277" s="23">
        <v>2294863.1</v>
      </c>
      <c r="I277" s="2"/>
      <c r="J277" s="2"/>
      <c r="K277" s="2"/>
    </row>
    <row r="278" spans="1:11" ht="47.25" x14ac:dyDescent="0.2">
      <c r="A278" s="20" t="s">
        <v>6</v>
      </c>
      <c r="B278" s="21" t="s">
        <v>282</v>
      </c>
      <c r="C278" s="21" t="s">
        <v>0</v>
      </c>
      <c r="D278" s="21" t="s">
        <v>0</v>
      </c>
      <c r="E278" s="10">
        <v>38892</v>
      </c>
      <c r="I278" s="2"/>
      <c r="J278" s="2"/>
      <c r="K278" s="2"/>
    </row>
    <row r="279" spans="1:11" ht="129.75" customHeight="1" x14ac:dyDescent="0.2">
      <c r="A279" s="20" t="s">
        <v>68</v>
      </c>
      <c r="B279" s="21" t="s">
        <v>282</v>
      </c>
      <c r="C279" s="21" t="s">
        <v>67</v>
      </c>
      <c r="D279" s="21" t="s">
        <v>283</v>
      </c>
      <c r="E279" s="10">
        <v>34978</v>
      </c>
      <c r="I279" s="2"/>
      <c r="J279" s="2"/>
      <c r="K279" s="2"/>
    </row>
    <row r="280" spans="1:11" ht="47.25" x14ac:dyDescent="0.2">
      <c r="A280" s="20" t="s">
        <v>41</v>
      </c>
      <c r="B280" s="21" t="s">
        <v>282</v>
      </c>
      <c r="C280" s="21" t="s">
        <v>40</v>
      </c>
      <c r="D280" s="21" t="s">
        <v>283</v>
      </c>
      <c r="E280" s="10">
        <v>3795</v>
      </c>
      <c r="I280" s="2"/>
      <c r="J280" s="2"/>
      <c r="K280" s="2"/>
    </row>
    <row r="281" spans="1:11" ht="21.75" customHeight="1" x14ac:dyDescent="0.2">
      <c r="A281" s="20" t="s">
        <v>16</v>
      </c>
      <c r="B281" s="21" t="s">
        <v>282</v>
      </c>
      <c r="C281" s="21" t="s">
        <v>15</v>
      </c>
      <c r="D281" s="21" t="s">
        <v>283</v>
      </c>
      <c r="E281" s="10">
        <v>119</v>
      </c>
      <c r="I281" s="2"/>
      <c r="J281" s="2"/>
      <c r="K281" s="2"/>
    </row>
    <row r="282" spans="1:11" ht="99" customHeight="1" x14ac:dyDescent="0.2">
      <c r="A282" s="20" t="s">
        <v>285</v>
      </c>
      <c r="B282" s="21" t="s">
        <v>284</v>
      </c>
      <c r="C282" s="21" t="s">
        <v>0</v>
      </c>
      <c r="D282" s="21" t="s">
        <v>0</v>
      </c>
      <c r="E282" s="10">
        <v>21212</v>
      </c>
      <c r="I282" s="2"/>
      <c r="J282" s="2"/>
      <c r="K282" s="2"/>
    </row>
    <row r="283" spans="1:11" ht="47.25" x14ac:dyDescent="0.2">
      <c r="A283" s="20" t="s">
        <v>41</v>
      </c>
      <c r="B283" s="21" t="s">
        <v>284</v>
      </c>
      <c r="C283" s="21" t="s">
        <v>40</v>
      </c>
      <c r="D283" s="21" t="s">
        <v>134</v>
      </c>
      <c r="E283" s="10">
        <v>21212</v>
      </c>
      <c r="I283" s="2"/>
      <c r="J283" s="2"/>
      <c r="K283" s="2"/>
    </row>
    <row r="284" spans="1:11" ht="94.5" x14ac:dyDescent="0.2">
      <c r="A284" s="20" t="s">
        <v>287</v>
      </c>
      <c r="B284" s="21" t="s">
        <v>286</v>
      </c>
      <c r="C284" s="21" t="s">
        <v>0</v>
      </c>
      <c r="D284" s="21" t="s">
        <v>0</v>
      </c>
      <c r="E284" s="23">
        <v>1504447.1</v>
      </c>
      <c r="I284" s="2"/>
      <c r="J284" s="2"/>
      <c r="K284" s="2"/>
    </row>
    <row r="285" spans="1:11" ht="47.25" x14ac:dyDescent="0.2">
      <c r="A285" s="20" t="s">
        <v>41</v>
      </c>
      <c r="B285" s="21" t="s">
        <v>286</v>
      </c>
      <c r="C285" s="21" t="s">
        <v>40</v>
      </c>
      <c r="D285" s="21" t="s">
        <v>283</v>
      </c>
      <c r="E285" s="23">
        <v>367724.9</v>
      </c>
      <c r="I285" s="2"/>
      <c r="J285" s="2"/>
      <c r="K285" s="2"/>
    </row>
    <row r="286" spans="1:11" ht="70.5" customHeight="1" x14ac:dyDescent="0.2">
      <c r="A286" s="20" t="s">
        <v>45</v>
      </c>
      <c r="B286" s="21" t="s">
        <v>286</v>
      </c>
      <c r="C286" s="21" t="s">
        <v>44</v>
      </c>
      <c r="D286" s="21" t="s">
        <v>283</v>
      </c>
      <c r="E286" s="23">
        <v>413538.6</v>
      </c>
      <c r="I286" s="2"/>
      <c r="J286" s="2"/>
      <c r="K286" s="2"/>
    </row>
    <row r="287" spans="1:11" ht="68.25" customHeight="1" x14ac:dyDescent="0.2">
      <c r="A287" s="20" t="s">
        <v>9</v>
      </c>
      <c r="B287" s="21" t="s">
        <v>286</v>
      </c>
      <c r="C287" s="21" t="s">
        <v>8</v>
      </c>
      <c r="D287" s="21" t="s">
        <v>283</v>
      </c>
      <c r="E287" s="23">
        <v>482873.59999999998</v>
      </c>
      <c r="I287" s="2"/>
      <c r="J287" s="2"/>
      <c r="K287" s="2"/>
    </row>
    <row r="288" spans="1:11" x14ac:dyDescent="0.2">
      <c r="A288" s="20" t="s">
        <v>16</v>
      </c>
      <c r="B288" s="21" t="s">
        <v>286</v>
      </c>
      <c r="C288" s="21" t="s">
        <v>15</v>
      </c>
      <c r="D288" s="21" t="s">
        <v>283</v>
      </c>
      <c r="E288" s="10">
        <v>240310</v>
      </c>
      <c r="I288" s="2"/>
      <c r="J288" s="2"/>
      <c r="K288" s="2"/>
    </row>
    <row r="289" spans="1:11" x14ac:dyDescent="0.2">
      <c r="A289" s="20" t="s">
        <v>47</v>
      </c>
      <c r="B289" s="21" t="s">
        <v>288</v>
      </c>
      <c r="C289" s="21" t="s">
        <v>0</v>
      </c>
      <c r="D289" s="21" t="s">
        <v>0</v>
      </c>
      <c r="E289" s="23">
        <v>205708.6</v>
      </c>
      <c r="I289" s="2"/>
      <c r="J289" s="2"/>
      <c r="K289" s="2"/>
    </row>
    <row r="290" spans="1:11" ht="51.75" customHeight="1" x14ac:dyDescent="0.2">
      <c r="A290" s="20" t="s">
        <v>49</v>
      </c>
      <c r="B290" s="21" t="s">
        <v>289</v>
      </c>
      <c r="C290" s="21" t="s">
        <v>0</v>
      </c>
      <c r="D290" s="21" t="s">
        <v>0</v>
      </c>
      <c r="E290" s="23">
        <v>205708.6</v>
      </c>
      <c r="I290" s="2"/>
      <c r="J290" s="2"/>
      <c r="K290" s="2"/>
    </row>
    <row r="291" spans="1:11" ht="67.5" customHeight="1" x14ac:dyDescent="0.2">
      <c r="A291" s="20" t="s">
        <v>45</v>
      </c>
      <c r="B291" s="21" t="s">
        <v>289</v>
      </c>
      <c r="C291" s="21" t="s">
        <v>44</v>
      </c>
      <c r="D291" s="21" t="s">
        <v>133</v>
      </c>
      <c r="E291" s="23">
        <v>205708.6</v>
      </c>
      <c r="I291" s="2"/>
      <c r="J291" s="2"/>
      <c r="K291" s="2"/>
    </row>
    <row r="292" spans="1:11" ht="31.5" x14ac:dyDescent="0.2">
      <c r="A292" s="20" t="s">
        <v>291</v>
      </c>
      <c r="B292" s="21" t="s">
        <v>290</v>
      </c>
      <c r="C292" s="21" t="s">
        <v>0</v>
      </c>
      <c r="D292" s="21" t="s">
        <v>0</v>
      </c>
      <c r="E292" s="23">
        <v>1139585.5</v>
      </c>
      <c r="I292" s="2"/>
      <c r="J292" s="2"/>
      <c r="K292" s="2"/>
    </row>
    <row r="293" spans="1:11" ht="78.75" x14ac:dyDescent="0.2">
      <c r="A293" s="20" t="s">
        <v>293</v>
      </c>
      <c r="B293" s="21" t="s">
        <v>292</v>
      </c>
      <c r="C293" s="21" t="s">
        <v>0</v>
      </c>
      <c r="D293" s="21" t="s">
        <v>0</v>
      </c>
      <c r="E293" s="10">
        <v>500000</v>
      </c>
      <c r="I293" s="2"/>
      <c r="J293" s="2"/>
      <c r="K293" s="2"/>
    </row>
    <row r="294" spans="1:11" ht="47.25" x14ac:dyDescent="0.2">
      <c r="A294" s="20" t="s">
        <v>41</v>
      </c>
      <c r="B294" s="21" t="s">
        <v>292</v>
      </c>
      <c r="C294" s="21" t="s">
        <v>40</v>
      </c>
      <c r="D294" s="21" t="s">
        <v>283</v>
      </c>
      <c r="E294" s="10">
        <v>500000</v>
      </c>
      <c r="I294" s="2"/>
      <c r="J294" s="2"/>
      <c r="K294" s="2"/>
    </row>
    <row r="295" spans="1:11" ht="177" customHeight="1" x14ac:dyDescent="0.2">
      <c r="A295" s="26" t="s">
        <v>295</v>
      </c>
      <c r="B295" s="21" t="s">
        <v>294</v>
      </c>
      <c r="C295" s="21" t="s">
        <v>0</v>
      </c>
      <c r="D295" s="21" t="s">
        <v>0</v>
      </c>
      <c r="E295" s="23">
        <v>639585.5</v>
      </c>
      <c r="I295" s="2"/>
      <c r="J295" s="2"/>
      <c r="K295" s="2"/>
    </row>
    <row r="296" spans="1:11" ht="47.25" x14ac:dyDescent="0.2">
      <c r="A296" s="26" t="s">
        <v>41</v>
      </c>
      <c r="B296" s="21" t="s">
        <v>294</v>
      </c>
      <c r="C296" s="21" t="s">
        <v>40</v>
      </c>
      <c r="D296" s="21" t="s">
        <v>283</v>
      </c>
      <c r="E296" s="23">
        <v>37467.5</v>
      </c>
      <c r="I296" s="2"/>
      <c r="J296" s="2"/>
      <c r="K296" s="2"/>
    </row>
    <row r="297" spans="1:11" ht="69.75" customHeight="1" x14ac:dyDescent="0.2">
      <c r="A297" s="26" t="s">
        <v>45</v>
      </c>
      <c r="B297" s="21" t="s">
        <v>294</v>
      </c>
      <c r="C297" s="21" t="s">
        <v>44</v>
      </c>
      <c r="D297" s="21" t="s">
        <v>283</v>
      </c>
      <c r="E297" s="10">
        <v>602118</v>
      </c>
      <c r="I297" s="2"/>
      <c r="J297" s="2"/>
      <c r="K297" s="2"/>
    </row>
    <row r="298" spans="1:11" ht="69" customHeight="1" x14ac:dyDescent="0.2">
      <c r="A298" s="16" t="s">
        <v>297</v>
      </c>
      <c r="B298" s="17" t="s">
        <v>296</v>
      </c>
      <c r="C298" s="17" t="s">
        <v>0</v>
      </c>
      <c r="D298" s="17" t="s">
        <v>0</v>
      </c>
      <c r="E298" s="27">
        <v>129444</v>
      </c>
      <c r="F298" s="19"/>
      <c r="G298" s="19"/>
      <c r="H298" s="19"/>
      <c r="I298" s="2"/>
      <c r="J298" s="2"/>
      <c r="K298" s="2"/>
    </row>
    <row r="299" spans="1:11" ht="144" customHeight="1" x14ac:dyDescent="0.2">
      <c r="A299" s="20" t="s">
        <v>299</v>
      </c>
      <c r="B299" s="21" t="s">
        <v>298</v>
      </c>
      <c r="C299" s="21" t="s">
        <v>0</v>
      </c>
      <c r="D299" s="21" t="s">
        <v>0</v>
      </c>
      <c r="E299" s="10">
        <v>108442</v>
      </c>
      <c r="I299" s="2"/>
      <c r="J299" s="2"/>
      <c r="K299" s="2"/>
    </row>
    <row r="300" spans="1:11" ht="31.5" x14ac:dyDescent="0.2">
      <c r="A300" s="20" t="s">
        <v>143</v>
      </c>
      <c r="B300" s="21" t="s">
        <v>300</v>
      </c>
      <c r="C300" s="21" t="s">
        <v>0</v>
      </c>
      <c r="D300" s="21" t="s">
        <v>0</v>
      </c>
      <c r="E300" s="10">
        <v>56771</v>
      </c>
      <c r="I300" s="2"/>
      <c r="J300" s="2"/>
      <c r="K300" s="2"/>
    </row>
    <row r="301" spans="1:11" x14ac:dyDescent="0.2">
      <c r="A301" s="20" t="s">
        <v>16</v>
      </c>
      <c r="B301" s="21" t="s">
        <v>300</v>
      </c>
      <c r="C301" s="21" t="s">
        <v>15</v>
      </c>
      <c r="D301" s="21" t="s">
        <v>301</v>
      </c>
      <c r="E301" s="10">
        <v>52599</v>
      </c>
      <c r="I301" s="2"/>
      <c r="J301" s="2"/>
      <c r="K301" s="2"/>
    </row>
    <row r="302" spans="1:11" ht="47.25" x14ac:dyDescent="0.2">
      <c r="A302" s="20" t="s">
        <v>41</v>
      </c>
      <c r="B302" s="21" t="s">
        <v>300</v>
      </c>
      <c r="C302" s="21" t="s">
        <v>40</v>
      </c>
      <c r="D302" s="21" t="s">
        <v>133</v>
      </c>
      <c r="E302" s="10">
        <v>4172</v>
      </c>
      <c r="I302" s="2"/>
      <c r="J302" s="2"/>
      <c r="K302" s="2"/>
    </row>
    <row r="303" spans="1:11" ht="78.75" x14ac:dyDescent="0.2">
      <c r="A303" s="20" t="s">
        <v>303</v>
      </c>
      <c r="B303" s="21" t="s">
        <v>302</v>
      </c>
      <c r="C303" s="21" t="s">
        <v>0</v>
      </c>
      <c r="D303" s="21" t="s">
        <v>0</v>
      </c>
      <c r="E303" s="10">
        <v>8431</v>
      </c>
      <c r="I303" s="2"/>
      <c r="J303" s="2"/>
      <c r="K303" s="2"/>
    </row>
    <row r="304" spans="1:11" ht="47.25" x14ac:dyDescent="0.2">
      <c r="A304" s="20" t="s">
        <v>41</v>
      </c>
      <c r="B304" s="21" t="s">
        <v>302</v>
      </c>
      <c r="C304" s="21" t="s">
        <v>40</v>
      </c>
      <c r="D304" s="21" t="s">
        <v>301</v>
      </c>
      <c r="E304" s="10">
        <v>8431</v>
      </c>
      <c r="I304" s="2"/>
      <c r="J304" s="2"/>
      <c r="K304" s="2"/>
    </row>
    <row r="305" spans="1:11" ht="51" customHeight="1" x14ac:dyDescent="0.2">
      <c r="A305" s="20" t="s">
        <v>305</v>
      </c>
      <c r="B305" s="21" t="s">
        <v>304</v>
      </c>
      <c r="C305" s="21" t="s">
        <v>0</v>
      </c>
      <c r="D305" s="21" t="s">
        <v>0</v>
      </c>
      <c r="E305" s="10">
        <v>458</v>
      </c>
      <c r="I305" s="2"/>
      <c r="J305" s="2"/>
      <c r="K305" s="2"/>
    </row>
    <row r="306" spans="1:11" ht="47.25" x14ac:dyDescent="0.2">
      <c r="A306" s="20" t="s">
        <v>41</v>
      </c>
      <c r="B306" s="21" t="s">
        <v>304</v>
      </c>
      <c r="C306" s="21" t="s">
        <v>40</v>
      </c>
      <c r="D306" s="21" t="s">
        <v>133</v>
      </c>
      <c r="E306" s="10">
        <v>458</v>
      </c>
      <c r="I306" s="2"/>
      <c r="J306" s="2"/>
      <c r="K306" s="2"/>
    </row>
    <row r="307" spans="1:11" ht="47.25" x14ac:dyDescent="0.2">
      <c r="A307" s="20" t="s">
        <v>307</v>
      </c>
      <c r="B307" s="21" t="s">
        <v>306</v>
      </c>
      <c r="C307" s="21" t="s">
        <v>0</v>
      </c>
      <c r="D307" s="21" t="s">
        <v>0</v>
      </c>
      <c r="E307" s="10">
        <v>36092</v>
      </c>
      <c r="I307" s="2"/>
      <c r="J307" s="2"/>
      <c r="K307" s="2"/>
    </row>
    <row r="308" spans="1:11" ht="47.25" x14ac:dyDescent="0.2">
      <c r="A308" s="20" t="s">
        <v>41</v>
      </c>
      <c r="B308" s="21" t="s">
        <v>306</v>
      </c>
      <c r="C308" s="21" t="s">
        <v>40</v>
      </c>
      <c r="D308" s="21" t="s">
        <v>133</v>
      </c>
      <c r="E308" s="10">
        <v>36092</v>
      </c>
      <c r="I308" s="2"/>
      <c r="J308" s="2"/>
      <c r="K308" s="2"/>
    </row>
    <row r="309" spans="1:11" ht="31.5" x14ac:dyDescent="0.2">
      <c r="A309" s="20" t="s">
        <v>309</v>
      </c>
      <c r="B309" s="21" t="s">
        <v>308</v>
      </c>
      <c r="C309" s="21" t="s">
        <v>0</v>
      </c>
      <c r="D309" s="21" t="s">
        <v>0</v>
      </c>
      <c r="E309" s="10">
        <v>6690</v>
      </c>
      <c r="I309" s="2"/>
      <c r="J309" s="2"/>
      <c r="K309" s="2"/>
    </row>
    <row r="310" spans="1:11" ht="47.25" x14ac:dyDescent="0.2">
      <c r="A310" s="20" t="s">
        <v>41</v>
      </c>
      <c r="B310" s="21" t="s">
        <v>308</v>
      </c>
      <c r="C310" s="21" t="s">
        <v>40</v>
      </c>
      <c r="D310" s="21" t="s">
        <v>133</v>
      </c>
      <c r="E310" s="10">
        <v>6690</v>
      </c>
      <c r="I310" s="2"/>
      <c r="J310" s="2"/>
      <c r="K310" s="2"/>
    </row>
    <row r="311" spans="1:11" ht="113.25" customHeight="1" x14ac:dyDescent="0.2">
      <c r="A311" s="20" t="s">
        <v>311</v>
      </c>
      <c r="B311" s="21" t="s">
        <v>310</v>
      </c>
      <c r="C311" s="21" t="s">
        <v>0</v>
      </c>
      <c r="D311" s="21" t="s">
        <v>0</v>
      </c>
      <c r="E311" s="10">
        <v>21002</v>
      </c>
      <c r="I311" s="2"/>
      <c r="J311" s="2"/>
      <c r="K311" s="2"/>
    </row>
    <row r="312" spans="1:11" ht="50.25" customHeight="1" x14ac:dyDescent="0.2">
      <c r="A312" s="20" t="s">
        <v>6</v>
      </c>
      <c r="B312" s="21" t="s">
        <v>312</v>
      </c>
      <c r="C312" s="21" t="s">
        <v>0</v>
      </c>
      <c r="D312" s="21" t="s">
        <v>0</v>
      </c>
      <c r="E312" s="10">
        <v>21002</v>
      </c>
      <c r="I312" s="2"/>
      <c r="J312" s="2"/>
      <c r="K312" s="2"/>
    </row>
    <row r="313" spans="1:11" ht="124.5" customHeight="1" x14ac:dyDescent="0.2">
      <c r="A313" s="20" t="s">
        <v>68</v>
      </c>
      <c r="B313" s="21" t="s">
        <v>312</v>
      </c>
      <c r="C313" s="21" t="s">
        <v>67</v>
      </c>
      <c r="D313" s="21" t="s">
        <v>133</v>
      </c>
      <c r="E313" s="10">
        <v>15513</v>
      </c>
      <c r="I313" s="2"/>
      <c r="J313" s="2"/>
      <c r="K313" s="2"/>
    </row>
    <row r="314" spans="1:11" ht="47.25" x14ac:dyDescent="0.2">
      <c r="A314" s="20" t="s">
        <v>41</v>
      </c>
      <c r="B314" s="21" t="s">
        <v>312</v>
      </c>
      <c r="C314" s="21" t="s">
        <v>40</v>
      </c>
      <c r="D314" s="21" t="s">
        <v>133</v>
      </c>
      <c r="E314" s="10">
        <v>5483</v>
      </c>
      <c r="I314" s="2"/>
      <c r="J314" s="2"/>
      <c r="K314" s="2"/>
    </row>
    <row r="315" spans="1:11" x14ac:dyDescent="0.2">
      <c r="A315" s="20" t="s">
        <v>16</v>
      </c>
      <c r="B315" s="21" t="s">
        <v>312</v>
      </c>
      <c r="C315" s="21" t="s">
        <v>15</v>
      </c>
      <c r="D315" s="21" t="s">
        <v>133</v>
      </c>
      <c r="E315" s="10">
        <v>4</v>
      </c>
      <c r="I315" s="2"/>
      <c r="J315" s="2"/>
      <c r="K315" s="2"/>
    </row>
    <row r="316" spans="1:11" ht="126.75" customHeight="1" x14ac:dyDescent="0.2">
      <c r="A316" s="20" t="s">
        <v>68</v>
      </c>
      <c r="B316" s="21" t="s">
        <v>312</v>
      </c>
      <c r="C316" s="21" t="s">
        <v>67</v>
      </c>
      <c r="D316" s="21" t="s">
        <v>10</v>
      </c>
      <c r="E316" s="10">
        <v>2</v>
      </c>
      <c r="I316" s="2"/>
      <c r="J316" s="2"/>
      <c r="K316" s="2"/>
    </row>
    <row r="317" spans="1:11" ht="71.25" customHeight="1" x14ac:dyDescent="0.2">
      <c r="A317" s="16" t="s">
        <v>314</v>
      </c>
      <c r="B317" s="17" t="s">
        <v>313</v>
      </c>
      <c r="C317" s="17" t="s">
        <v>0</v>
      </c>
      <c r="D317" s="17" t="s">
        <v>0</v>
      </c>
      <c r="E317" s="27">
        <f>E318+E327</f>
        <v>1346293</v>
      </c>
      <c r="F317" s="19">
        <v>1344293</v>
      </c>
      <c r="G317" s="19"/>
      <c r="H317" s="19"/>
      <c r="I317" s="2"/>
      <c r="J317" s="2"/>
      <c r="K317" s="2"/>
    </row>
    <row r="318" spans="1:11" ht="114.75" customHeight="1" x14ac:dyDescent="0.2">
      <c r="A318" s="20" t="s">
        <v>316</v>
      </c>
      <c r="B318" s="21" t="s">
        <v>315</v>
      </c>
      <c r="C318" s="21" t="s">
        <v>0</v>
      </c>
      <c r="D318" s="21" t="s">
        <v>0</v>
      </c>
      <c r="E318" s="10">
        <f>E319+E321+E323+E325</f>
        <v>1230880</v>
      </c>
      <c r="F318" s="2">
        <v>1228880</v>
      </c>
      <c r="I318" s="2"/>
      <c r="J318" s="2"/>
      <c r="K318" s="2"/>
    </row>
    <row r="319" spans="1:11" ht="47.25" x14ac:dyDescent="0.2">
      <c r="A319" s="20" t="s">
        <v>318</v>
      </c>
      <c r="B319" s="21" t="s">
        <v>317</v>
      </c>
      <c r="C319" s="21" t="s">
        <v>0</v>
      </c>
      <c r="D319" s="21" t="s">
        <v>0</v>
      </c>
      <c r="E319" s="10">
        <f>E320</f>
        <v>305880</v>
      </c>
      <c r="I319" s="2"/>
      <c r="J319" s="2"/>
      <c r="K319" s="2"/>
    </row>
    <row r="320" spans="1:11" x14ac:dyDescent="0.2">
      <c r="A320" s="20" t="s">
        <v>16</v>
      </c>
      <c r="B320" s="21" t="s">
        <v>317</v>
      </c>
      <c r="C320" s="21" t="s">
        <v>15</v>
      </c>
      <c r="D320" s="21" t="s">
        <v>301</v>
      </c>
      <c r="E320" s="10">
        <f>303880+2000</f>
        <v>305880</v>
      </c>
      <c r="I320" s="2"/>
      <c r="J320" s="2"/>
      <c r="K320" s="2"/>
    </row>
    <row r="321" spans="1:11" ht="47.25" x14ac:dyDescent="0.2">
      <c r="A321" s="20" t="s">
        <v>320</v>
      </c>
      <c r="B321" s="21" t="s">
        <v>319</v>
      </c>
      <c r="C321" s="21" t="s">
        <v>0</v>
      </c>
      <c r="D321" s="21" t="s">
        <v>0</v>
      </c>
      <c r="E321" s="10">
        <v>200000</v>
      </c>
      <c r="I321" s="2"/>
      <c r="J321" s="2"/>
      <c r="K321" s="2"/>
    </row>
    <row r="322" spans="1:11" x14ac:dyDescent="0.2">
      <c r="A322" s="20" t="s">
        <v>16</v>
      </c>
      <c r="B322" s="21" t="s">
        <v>319</v>
      </c>
      <c r="C322" s="21" t="s">
        <v>15</v>
      </c>
      <c r="D322" s="21" t="s">
        <v>301</v>
      </c>
      <c r="E322" s="10">
        <v>200000</v>
      </c>
      <c r="I322" s="2"/>
      <c r="J322" s="2"/>
      <c r="K322" s="2"/>
    </row>
    <row r="323" spans="1:11" ht="146.25" customHeight="1" x14ac:dyDescent="0.2">
      <c r="A323" s="20" t="s">
        <v>322</v>
      </c>
      <c r="B323" s="21" t="s">
        <v>321</v>
      </c>
      <c r="C323" s="21" t="s">
        <v>0</v>
      </c>
      <c r="D323" s="21" t="s">
        <v>0</v>
      </c>
      <c r="E323" s="10">
        <v>275000</v>
      </c>
      <c r="I323" s="2"/>
      <c r="J323" s="2"/>
      <c r="K323" s="2"/>
    </row>
    <row r="324" spans="1:11" x14ac:dyDescent="0.2">
      <c r="A324" s="20" t="s">
        <v>324</v>
      </c>
      <c r="B324" s="21" t="s">
        <v>321</v>
      </c>
      <c r="C324" s="21" t="s">
        <v>323</v>
      </c>
      <c r="D324" s="21" t="s">
        <v>60</v>
      </c>
      <c r="E324" s="10">
        <v>275000</v>
      </c>
      <c r="I324" s="2"/>
      <c r="J324" s="2"/>
      <c r="K324" s="2"/>
    </row>
    <row r="325" spans="1:11" ht="52.5" customHeight="1" x14ac:dyDescent="0.2">
      <c r="A325" s="20" t="s">
        <v>326</v>
      </c>
      <c r="B325" s="21" t="s">
        <v>325</v>
      </c>
      <c r="C325" s="21" t="s">
        <v>0</v>
      </c>
      <c r="D325" s="21" t="s">
        <v>0</v>
      </c>
      <c r="E325" s="10">
        <v>450000</v>
      </c>
      <c r="I325" s="2"/>
      <c r="J325" s="2"/>
      <c r="K325" s="2"/>
    </row>
    <row r="326" spans="1:11" ht="31.5" x14ac:dyDescent="0.2">
      <c r="A326" s="20" t="s">
        <v>329</v>
      </c>
      <c r="B326" s="21" t="s">
        <v>325</v>
      </c>
      <c r="C326" s="21" t="s">
        <v>328</v>
      </c>
      <c r="D326" s="21" t="s">
        <v>327</v>
      </c>
      <c r="E326" s="10">
        <v>450000</v>
      </c>
      <c r="I326" s="2"/>
      <c r="J326" s="2"/>
      <c r="K326" s="2"/>
    </row>
    <row r="327" spans="1:11" ht="117.75" customHeight="1" x14ac:dyDescent="0.2">
      <c r="A327" s="20" t="s">
        <v>331</v>
      </c>
      <c r="B327" s="21" t="s">
        <v>330</v>
      </c>
      <c r="C327" s="21" t="s">
        <v>0</v>
      </c>
      <c r="D327" s="21" t="s">
        <v>0</v>
      </c>
      <c r="E327" s="10">
        <v>115413</v>
      </c>
      <c r="I327" s="2"/>
      <c r="J327" s="2"/>
      <c r="K327" s="2"/>
    </row>
    <row r="328" spans="1:11" ht="31.5" x14ac:dyDescent="0.2">
      <c r="A328" s="20" t="s">
        <v>143</v>
      </c>
      <c r="B328" s="21" t="s">
        <v>332</v>
      </c>
      <c r="C328" s="21" t="s">
        <v>0</v>
      </c>
      <c r="D328" s="21" t="s">
        <v>0</v>
      </c>
      <c r="E328" s="10">
        <v>50</v>
      </c>
      <c r="I328" s="2"/>
      <c r="J328" s="2"/>
      <c r="K328" s="2"/>
    </row>
    <row r="329" spans="1:11" x14ac:dyDescent="0.2">
      <c r="A329" s="20" t="s">
        <v>16</v>
      </c>
      <c r="B329" s="21" t="s">
        <v>332</v>
      </c>
      <c r="C329" s="21" t="s">
        <v>15</v>
      </c>
      <c r="D329" s="21" t="s">
        <v>301</v>
      </c>
      <c r="E329" s="10">
        <v>50</v>
      </c>
      <c r="I329" s="2"/>
      <c r="J329" s="2"/>
      <c r="K329" s="2"/>
    </row>
    <row r="330" spans="1:11" ht="31.5" x14ac:dyDescent="0.2">
      <c r="A330" s="20" t="s">
        <v>334</v>
      </c>
      <c r="B330" s="21" t="s">
        <v>333</v>
      </c>
      <c r="C330" s="21" t="s">
        <v>0</v>
      </c>
      <c r="D330" s="21" t="s">
        <v>0</v>
      </c>
      <c r="E330" s="10">
        <v>115363</v>
      </c>
      <c r="I330" s="2"/>
      <c r="J330" s="2"/>
      <c r="K330" s="2"/>
    </row>
    <row r="331" spans="1:11" ht="131.25" customHeight="1" x14ac:dyDescent="0.2">
      <c r="A331" s="20" t="s">
        <v>68</v>
      </c>
      <c r="B331" s="21" t="s">
        <v>333</v>
      </c>
      <c r="C331" s="21" t="s">
        <v>67</v>
      </c>
      <c r="D331" s="21" t="s">
        <v>335</v>
      </c>
      <c r="E331" s="10">
        <v>93322</v>
      </c>
      <c r="I331" s="2"/>
      <c r="J331" s="2"/>
      <c r="K331" s="2"/>
    </row>
    <row r="332" spans="1:11" ht="47.25" x14ac:dyDescent="0.2">
      <c r="A332" s="20" t="s">
        <v>41</v>
      </c>
      <c r="B332" s="21" t="s">
        <v>333</v>
      </c>
      <c r="C332" s="21" t="s">
        <v>40</v>
      </c>
      <c r="D332" s="21" t="s">
        <v>335</v>
      </c>
      <c r="E332" s="10">
        <v>22024</v>
      </c>
      <c r="I332" s="2"/>
      <c r="J332" s="2"/>
      <c r="K332" s="2"/>
    </row>
    <row r="333" spans="1:11" ht="21" customHeight="1" x14ac:dyDescent="0.2">
      <c r="A333" s="20" t="s">
        <v>16</v>
      </c>
      <c r="B333" s="21" t="s">
        <v>333</v>
      </c>
      <c r="C333" s="21" t="s">
        <v>15</v>
      </c>
      <c r="D333" s="21" t="s">
        <v>335</v>
      </c>
      <c r="E333" s="10">
        <v>15</v>
      </c>
      <c r="I333" s="2"/>
      <c r="J333" s="2"/>
      <c r="K333" s="2"/>
    </row>
    <row r="334" spans="1:11" ht="129.75" customHeight="1" x14ac:dyDescent="0.2">
      <c r="A334" s="20" t="s">
        <v>68</v>
      </c>
      <c r="B334" s="21" t="s">
        <v>333</v>
      </c>
      <c r="C334" s="21" t="s">
        <v>67</v>
      </c>
      <c r="D334" s="21" t="s">
        <v>10</v>
      </c>
      <c r="E334" s="10">
        <v>2</v>
      </c>
      <c r="I334" s="2"/>
      <c r="J334" s="2"/>
      <c r="K334" s="2"/>
    </row>
    <row r="335" spans="1:11" ht="99.75" customHeight="1" x14ac:dyDescent="0.2">
      <c r="A335" s="16" t="s">
        <v>337</v>
      </c>
      <c r="B335" s="17" t="s">
        <v>336</v>
      </c>
      <c r="C335" s="17" t="s">
        <v>0</v>
      </c>
      <c r="D335" s="17" t="s">
        <v>0</v>
      </c>
      <c r="E335" s="18">
        <v>65904.259999999995</v>
      </c>
      <c r="F335" s="19"/>
      <c r="G335" s="19"/>
      <c r="H335" s="19"/>
      <c r="I335" s="2"/>
      <c r="J335" s="2"/>
      <c r="K335" s="2"/>
    </row>
    <row r="336" spans="1:11" ht="135" customHeight="1" x14ac:dyDescent="0.2">
      <c r="A336" s="20" t="s">
        <v>454</v>
      </c>
      <c r="B336" s="21" t="s">
        <v>338</v>
      </c>
      <c r="C336" s="21" t="s">
        <v>0</v>
      </c>
      <c r="D336" s="21" t="s">
        <v>0</v>
      </c>
      <c r="E336" s="9">
        <f>E337+E339</f>
        <v>65904.259999999995</v>
      </c>
      <c r="I336" s="2"/>
      <c r="J336" s="2"/>
      <c r="K336" s="2"/>
    </row>
    <row r="337" spans="1:11" ht="31.5" x14ac:dyDescent="0.2">
      <c r="A337" s="20" t="s">
        <v>143</v>
      </c>
      <c r="B337" s="21" t="s">
        <v>339</v>
      </c>
      <c r="C337" s="21" t="s">
        <v>0</v>
      </c>
      <c r="D337" s="21" t="s">
        <v>0</v>
      </c>
      <c r="E337" s="10">
        <v>2</v>
      </c>
      <c r="I337" s="2"/>
      <c r="J337" s="2"/>
      <c r="K337" s="2"/>
    </row>
    <row r="338" spans="1:11" ht="47.25" x14ac:dyDescent="0.2">
      <c r="A338" s="20" t="s">
        <v>41</v>
      </c>
      <c r="B338" s="21" t="s">
        <v>339</v>
      </c>
      <c r="C338" s="21" t="s">
        <v>40</v>
      </c>
      <c r="D338" s="21" t="s">
        <v>134</v>
      </c>
      <c r="E338" s="10">
        <v>2</v>
      </c>
      <c r="I338" s="2"/>
      <c r="J338" s="2"/>
      <c r="K338" s="2"/>
    </row>
    <row r="339" spans="1:11" ht="47.25" x14ac:dyDescent="0.2">
      <c r="A339" s="20" t="s">
        <v>341</v>
      </c>
      <c r="B339" s="21" t="s">
        <v>340</v>
      </c>
      <c r="C339" s="21" t="s">
        <v>0</v>
      </c>
      <c r="D339" s="21" t="s">
        <v>0</v>
      </c>
      <c r="E339" s="9">
        <v>65902.259999999995</v>
      </c>
      <c r="I339" s="2"/>
      <c r="J339" s="2"/>
      <c r="K339" s="2"/>
    </row>
    <row r="340" spans="1:11" ht="78.75" x14ac:dyDescent="0.2">
      <c r="A340" s="20" t="s">
        <v>343</v>
      </c>
      <c r="B340" s="21" t="s">
        <v>342</v>
      </c>
      <c r="C340" s="21" t="s">
        <v>0</v>
      </c>
      <c r="D340" s="21" t="s">
        <v>0</v>
      </c>
      <c r="E340" s="9">
        <v>65902.259999999995</v>
      </c>
      <c r="I340" s="2"/>
      <c r="J340" s="2"/>
      <c r="K340" s="2"/>
    </row>
    <row r="341" spans="1:11" ht="52.5" customHeight="1" x14ac:dyDescent="0.2">
      <c r="A341" s="20" t="s">
        <v>41</v>
      </c>
      <c r="B341" s="21" t="s">
        <v>342</v>
      </c>
      <c r="C341" s="21" t="s">
        <v>40</v>
      </c>
      <c r="D341" s="21" t="s">
        <v>134</v>
      </c>
      <c r="E341" s="9">
        <v>65902.259999999995</v>
      </c>
      <c r="I341" s="2"/>
      <c r="J341" s="2"/>
      <c r="K341" s="2"/>
    </row>
    <row r="342" spans="1:11" ht="52.5" customHeight="1" x14ac:dyDescent="0.2">
      <c r="A342" s="16" t="s">
        <v>345</v>
      </c>
      <c r="B342" s="17" t="s">
        <v>344</v>
      </c>
      <c r="C342" s="17" t="s">
        <v>0</v>
      </c>
      <c r="D342" s="17" t="s">
        <v>0</v>
      </c>
      <c r="E342" s="28">
        <v>1673318.3</v>
      </c>
      <c r="F342" s="19"/>
      <c r="G342" s="19"/>
      <c r="H342" s="19"/>
      <c r="I342" s="2"/>
      <c r="J342" s="2"/>
      <c r="K342" s="2"/>
    </row>
    <row r="343" spans="1:11" ht="143.25" customHeight="1" x14ac:dyDescent="0.2">
      <c r="A343" s="26" t="s">
        <v>347</v>
      </c>
      <c r="B343" s="21" t="s">
        <v>346</v>
      </c>
      <c r="C343" s="21" t="s">
        <v>0</v>
      </c>
      <c r="D343" s="21" t="s">
        <v>0</v>
      </c>
      <c r="E343" s="10">
        <v>1140301</v>
      </c>
      <c r="I343" s="2"/>
      <c r="J343" s="2"/>
      <c r="K343" s="2"/>
    </row>
    <row r="344" spans="1:11" ht="31.5" x14ac:dyDescent="0.2">
      <c r="A344" s="20" t="s">
        <v>143</v>
      </c>
      <c r="B344" s="21" t="s">
        <v>348</v>
      </c>
      <c r="C344" s="21" t="s">
        <v>0</v>
      </c>
      <c r="D344" s="21" t="s">
        <v>0</v>
      </c>
      <c r="E344" s="10">
        <v>3489</v>
      </c>
      <c r="I344" s="2"/>
      <c r="J344" s="2"/>
      <c r="K344" s="2"/>
    </row>
    <row r="345" spans="1:11" ht="31.5" x14ac:dyDescent="0.2">
      <c r="A345" s="20" t="s">
        <v>14</v>
      </c>
      <c r="B345" s="21" t="s">
        <v>348</v>
      </c>
      <c r="C345" s="21" t="s">
        <v>13</v>
      </c>
      <c r="D345" s="21" t="s">
        <v>301</v>
      </c>
      <c r="E345" s="10">
        <v>1456</v>
      </c>
      <c r="I345" s="2"/>
      <c r="J345" s="2"/>
      <c r="K345" s="2"/>
    </row>
    <row r="346" spans="1:11" x14ac:dyDescent="0.2">
      <c r="A346" s="20" t="s">
        <v>16</v>
      </c>
      <c r="B346" s="21" t="s">
        <v>348</v>
      </c>
      <c r="C346" s="21" t="s">
        <v>15</v>
      </c>
      <c r="D346" s="21" t="s">
        <v>301</v>
      </c>
      <c r="E346" s="10">
        <v>2033</v>
      </c>
      <c r="I346" s="2"/>
      <c r="J346" s="2"/>
      <c r="K346" s="2"/>
    </row>
    <row r="347" spans="1:11" ht="36" customHeight="1" x14ac:dyDescent="0.2">
      <c r="A347" s="20" t="s">
        <v>334</v>
      </c>
      <c r="B347" s="21" t="s">
        <v>349</v>
      </c>
      <c r="C347" s="21" t="s">
        <v>0</v>
      </c>
      <c r="D347" s="21" t="s">
        <v>0</v>
      </c>
      <c r="E347" s="10">
        <v>1131564</v>
      </c>
      <c r="I347" s="2"/>
      <c r="J347" s="2"/>
      <c r="K347" s="2"/>
    </row>
    <row r="348" spans="1:11" ht="126" customHeight="1" x14ac:dyDescent="0.2">
      <c r="A348" s="20" t="s">
        <v>68</v>
      </c>
      <c r="B348" s="21" t="s">
        <v>349</v>
      </c>
      <c r="C348" s="21" t="s">
        <v>67</v>
      </c>
      <c r="D348" s="21" t="s">
        <v>335</v>
      </c>
      <c r="E348" s="10">
        <v>1025795</v>
      </c>
      <c r="I348" s="2"/>
      <c r="J348" s="2"/>
      <c r="K348" s="2"/>
    </row>
    <row r="349" spans="1:11" ht="47.25" x14ac:dyDescent="0.2">
      <c r="A349" s="20" t="s">
        <v>41</v>
      </c>
      <c r="B349" s="21" t="s">
        <v>349</v>
      </c>
      <c r="C349" s="21" t="s">
        <v>40</v>
      </c>
      <c r="D349" s="21" t="s">
        <v>335</v>
      </c>
      <c r="E349" s="10">
        <v>105720</v>
      </c>
      <c r="I349" s="2"/>
      <c r="J349" s="2"/>
      <c r="K349" s="2"/>
    </row>
    <row r="350" spans="1:11" ht="17.25" customHeight="1" x14ac:dyDescent="0.2">
      <c r="A350" s="20" t="s">
        <v>16</v>
      </c>
      <c r="B350" s="21" t="s">
        <v>349</v>
      </c>
      <c r="C350" s="21" t="s">
        <v>15</v>
      </c>
      <c r="D350" s="21" t="s">
        <v>335</v>
      </c>
      <c r="E350" s="10">
        <v>19</v>
      </c>
      <c r="I350" s="2"/>
      <c r="J350" s="2"/>
      <c r="K350" s="2"/>
    </row>
    <row r="351" spans="1:11" ht="127.5" customHeight="1" x14ac:dyDescent="0.2">
      <c r="A351" s="20" t="s">
        <v>68</v>
      </c>
      <c r="B351" s="21" t="s">
        <v>349</v>
      </c>
      <c r="C351" s="21" t="s">
        <v>67</v>
      </c>
      <c r="D351" s="21" t="s">
        <v>10</v>
      </c>
      <c r="E351" s="10">
        <v>30</v>
      </c>
      <c r="I351" s="2"/>
      <c r="J351" s="2"/>
      <c r="K351" s="2"/>
    </row>
    <row r="352" spans="1:11" ht="49.5" customHeight="1" x14ac:dyDescent="0.2">
      <c r="A352" s="20" t="s">
        <v>351</v>
      </c>
      <c r="B352" s="21" t="s">
        <v>350</v>
      </c>
      <c r="C352" s="21" t="s">
        <v>0</v>
      </c>
      <c r="D352" s="21" t="s">
        <v>0</v>
      </c>
      <c r="E352" s="10">
        <v>5248</v>
      </c>
      <c r="I352" s="2"/>
      <c r="J352" s="2"/>
      <c r="K352" s="2"/>
    </row>
    <row r="353" spans="1:11" ht="126.75" customHeight="1" x14ac:dyDescent="0.2">
      <c r="A353" s="20" t="s">
        <v>68</v>
      </c>
      <c r="B353" s="21" t="s">
        <v>350</v>
      </c>
      <c r="C353" s="21" t="s">
        <v>67</v>
      </c>
      <c r="D353" s="21" t="s">
        <v>352</v>
      </c>
      <c r="E353" s="10">
        <v>5248</v>
      </c>
      <c r="I353" s="2"/>
      <c r="J353" s="2"/>
      <c r="K353" s="2"/>
    </row>
    <row r="354" spans="1:11" ht="143.25" customHeight="1" x14ac:dyDescent="0.2">
      <c r="A354" s="20" t="s">
        <v>354</v>
      </c>
      <c r="B354" s="21" t="s">
        <v>353</v>
      </c>
      <c r="C354" s="21" t="s">
        <v>0</v>
      </c>
      <c r="D354" s="21" t="s">
        <v>0</v>
      </c>
      <c r="E354" s="23">
        <v>28385.3</v>
      </c>
      <c r="I354" s="2"/>
      <c r="J354" s="2"/>
      <c r="K354" s="2"/>
    </row>
    <row r="355" spans="1:11" ht="94.5" x14ac:dyDescent="0.2">
      <c r="A355" s="20" t="s">
        <v>356</v>
      </c>
      <c r="B355" s="21" t="s">
        <v>355</v>
      </c>
      <c r="C355" s="21" t="s">
        <v>0</v>
      </c>
      <c r="D355" s="21" t="s">
        <v>0</v>
      </c>
      <c r="E355" s="23">
        <v>311.3</v>
      </c>
      <c r="I355" s="2"/>
      <c r="J355" s="2"/>
      <c r="K355" s="2"/>
    </row>
    <row r="356" spans="1:11" ht="47.25" x14ac:dyDescent="0.2">
      <c r="A356" s="20" t="s">
        <v>41</v>
      </c>
      <c r="B356" s="21" t="s">
        <v>355</v>
      </c>
      <c r="C356" s="21" t="s">
        <v>40</v>
      </c>
      <c r="D356" s="21" t="s">
        <v>357</v>
      </c>
      <c r="E356" s="23">
        <v>311.3</v>
      </c>
      <c r="I356" s="2"/>
      <c r="J356" s="2"/>
      <c r="K356" s="2"/>
    </row>
    <row r="357" spans="1:11" ht="115.5" customHeight="1" x14ac:dyDescent="0.2">
      <c r="A357" s="20" t="s">
        <v>359</v>
      </c>
      <c r="B357" s="21" t="s">
        <v>358</v>
      </c>
      <c r="C357" s="21" t="s">
        <v>0</v>
      </c>
      <c r="D357" s="21" t="s">
        <v>0</v>
      </c>
      <c r="E357" s="10">
        <v>4508</v>
      </c>
      <c r="I357" s="2"/>
      <c r="J357" s="2"/>
      <c r="K357" s="2"/>
    </row>
    <row r="358" spans="1:11" ht="126.75" customHeight="1" x14ac:dyDescent="0.2">
      <c r="A358" s="20" t="s">
        <v>68</v>
      </c>
      <c r="B358" s="21" t="s">
        <v>358</v>
      </c>
      <c r="C358" s="21" t="s">
        <v>67</v>
      </c>
      <c r="D358" s="21" t="s">
        <v>301</v>
      </c>
      <c r="E358" s="10">
        <v>4508</v>
      </c>
      <c r="I358" s="2"/>
      <c r="J358" s="2"/>
      <c r="K358" s="2"/>
    </row>
    <row r="359" spans="1:11" ht="94.5" x14ac:dyDescent="0.2">
      <c r="A359" s="20" t="s">
        <v>361</v>
      </c>
      <c r="B359" s="21" t="s">
        <v>360</v>
      </c>
      <c r="C359" s="21" t="s">
        <v>0</v>
      </c>
      <c r="D359" s="21" t="s">
        <v>0</v>
      </c>
      <c r="E359" s="10">
        <v>21167</v>
      </c>
      <c r="I359" s="2"/>
      <c r="J359" s="2"/>
      <c r="K359" s="2"/>
    </row>
    <row r="360" spans="1:11" ht="129.75" customHeight="1" x14ac:dyDescent="0.2">
      <c r="A360" s="20" t="s">
        <v>68</v>
      </c>
      <c r="B360" s="21" t="s">
        <v>360</v>
      </c>
      <c r="C360" s="21" t="s">
        <v>67</v>
      </c>
      <c r="D360" s="21" t="s">
        <v>301</v>
      </c>
      <c r="E360" s="10">
        <v>21167</v>
      </c>
      <c r="I360" s="2"/>
      <c r="J360" s="2"/>
      <c r="K360" s="2"/>
    </row>
    <row r="361" spans="1:11" ht="63" x14ac:dyDescent="0.2">
      <c r="A361" s="20" t="s">
        <v>363</v>
      </c>
      <c r="B361" s="21" t="s">
        <v>362</v>
      </c>
      <c r="C361" s="21" t="s">
        <v>0</v>
      </c>
      <c r="D361" s="21" t="s">
        <v>0</v>
      </c>
      <c r="E361" s="10">
        <v>2399</v>
      </c>
      <c r="I361" s="2"/>
      <c r="J361" s="2"/>
      <c r="K361" s="2"/>
    </row>
    <row r="362" spans="1:11" ht="126" x14ac:dyDescent="0.2">
      <c r="A362" s="20" t="s">
        <v>68</v>
      </c>
      <c r="B362" s="21" t="s">
        <v>362</v>
      </c>
      <c r="C362" s="21" t="s">
        <v>67</v>
      </c>
      <c r="D362" s="21" t="s">
        <v>301</v>
      </c>
      <c r="E362" s="10">
        <v>2399</v>
      </c>
      <c r="I362" s="2"/>
      <c r="J362" s="2"/>
      <c r="K362" s="2"/>
    </row>
    <row r="363" spans="1:11" ht="129" customHeight="1" x14ac:dyDescent="0.2">
      <c r="A363" s="20" t="s">
        <v>365</v>
      </c>
      <c r="B363" s="21" t="s">
        <v>364</v>
      </c>
      <c r="C363" s="21" t="s">
        <v>0</v>
      </c>
      <c r="D363" s="21" t="s">
        <v>0</v>
      </c>
      <c r="E363" s="10">
        <v>15606</v>
      </c>
      <c r="I363" s="2"/>
      <c r="J363" s="2"/>
      <c r="K363" s="2"/>
    </row>
    <row r="364" spans="1:11" ht="65.25" customHeight="1" x14ac:dyDescent="0.2">
      <c r="A364" s="20" t="s">
        <v>367</v>
      </c>
      <c r="B364" s="21" t="s">
        <v>366</v>
      </c>
      <c r="C364" s="21" t="s">
        <v>0</v>
      </c>
      <c r="D364" s="21" t="s">
        <v>0</v>
      </c>
      <c r="E364" s="10">
        <v>15606</v>
      </c>
      <c r="I364" s="2"/>
      <c r="J364" s="2"/>
      <c r="K364" s="2"/>
    </row>
    <row r="365" spans="1:11" ht="31.5" x14ac:dyDescent="0.2">
      <c r="A365" s="20" t="s">
        <v>14</v>
      </c>
      <c r="B365" s="21" t="s">
        <v>366</v>
      </c>
      <c r="C365" s="21" t="s">
        <v>13</v>
      </c>
      <c r="D365" s="21" t="s">
        <v>95</v>
      </c>
      <c r="E365" s="10">
        <v>15606</v>
      </c>
      <c r="I365" s="2"/>
      <c r="J365" s="2"/>
      <c r="K365" s="2"/>
    </row>
    <row r="366" spans="1:11" ht="111" customHeight="1" x14ac:dyDescent="0.2">
      <c r="A366" s="20" t="s">
        <v>369</v>
      </c>
      <c r="B366" s="21" t="s">
        <v>368</v>
      </c>
      <c r="C366" s="21" t="s">
        <v>0</v>
      </c>
      <c r="D366" s="21" t="s">
        <v>0</v>
      </c>
      <c r="E366" s="10">
        <v>55000</v>
      </c>
      <c r="I366" s="2"/>
      <c r="J366" s="2"/>
      <c r="K366" s="2"/>
    </row>
    <row r="367" spans="1:11" ht="35.25" customHeight="1" x14ac:dyDescent="0.2">
      <c r="A367" s="20" t="s">
        <v>371</v>
      </c>
      <c r="B367" s="21" t="s">
        <v>370</v>
      </c>
      <c r="C367" s="21" t="s">
        <v>0</v>
      </c>
      <c r="D367" s="21" t="s">
        <v>0</v>
      </c>
      <c r="E367" s="10">
        <v>55000</v>
      </c>
      <c r="I367" s="2"/>
      <c r="J367" s="2"/>
      <c r="K367" s="2"/>
    </row>
    <row r="368" spans="1:11" ht="47.25" x14ac:dyDescent="0.2">
      <c r="A368" s="20" t="s">
        <v>41</v>
      </c>
      <c r="B368" s="21" t="s">
        <v>370</v>
      </c>
      <c r="C368" s="21" t="s">
        <v>40</v>
      </c>
      <c r="D368" s="21" t="s">
        <v>301</v>
      </c>
      <c r="E368" s="10">
        <v>55000</v>
      </c>
      <c r="I368" s="2"/>
      <c r="J368" s="2"/>
      <c r="K368" s="2"/>
    </row>
    <row r="369" spans="1:11" ht="112.5" customHeight="1" x14ac:dyDescent="0.2">
      <c r="A369" s="20" t="s">
        <v>373</v>
      </c>
      <c r="B369" s="21" t="s">
        <v>372</v>
      </c>
      <c r="C369" s="21" t="s">
        <v>0</v>
      </c>
      <c r="D369" s="21" t="s">
        <v>0</v>
      </c>
      <c r="E369" s="10">
        <v>295098</v>
      </c>
      <c r="I369" s="2"/>
      <c r="J369" s="2"/>
      <c r="K369" s="2"/>
    </row>
    <row r="370" spans="1:11" ht="50.25" customHeight="1" x14ac:dyDescent="0.2">
      <c r="A370" s="20" t="s">
        <v>6</v>
      </c>
      <c r="B370" s="21" t="s">
        <v>374</v>
      </c>
      <c r="C370" s="21" t="s">
        <v>0</v>
      </c>
      <c r="D370" s="21" t="s">
        <v>0</v>
      </c>
      <c r="E370" s="10">
        <v>295098</v>
      </c>
      <c r="I370" s="2"/>
      <c r="J370" s="2"/>
      <c r="K370" s="2"/>
    </row>
    <row r="371" spans="1:11" ht="129" customHeight="1" x14ac:dyDescent="0.2">
      <c r="A371" s="20" t="s">
        <v>68</v>
      </c>
      <c r="B371" s="21" t="s">
        <v>374</v>
      </c>
      <c r="C371" s="21" t="s">
        <v>67</v>
      </c>
      <c r="D371" s="21" t="s">
        <v>301</v>
      </c>
      <c r="E371" s="10">
        <v>158474</v>
      </c>
      <c r="I371" s="2"/>
      <c r="J371" s="2"/>
      <c r="K371" s="2"/>
    </row>
    <row r="372" spans="1:11" ht="47.25" x14ac:dyDescent="0.2">
      <c r="A372" s="20" t="s">
        <v>41</v>
      </c>
      <c r="B372" s="21" t="s">
        <v>374</v>
      </c>
      <c r="C372" s="21" t="s">
        <v>40</v>
      </c>
      <c r="D372" s="21" t="s">
        <v>301</v>
      </c>
      <c r="E372" s="10">
        <v>120575</v>
      </c>
      <c r="I372" s="2"/>
      <c r="J372" s="2"/>
      <c r="K372" s="2"/>
    </row>
    <row r="373" spans="1:11" ht="64.5" customHeight="1" x14ac:dyDescent="0.2">
      <c r="A373" s="20" t="s">
        <v>9</v>
      </c>
      <c r="B373" s="21" t="s">
        <v>374</v>
      </c>
      <c r="C373" s="21" t="s">
        <v>8</v>
      </c>
      <c r="D373" s="21" t="s">
        <v>301</v>
      </c>
      <c r="E373" s="10">
        <v>13680</v>
      </c>
      <c r="I373" s="2"/>
      <c r="J373" s="2"/>
      <c r="K373" s="2"/>
    </row>
    <row r="374" spans="1:11" x14ac:dyDescent="0.2">
      <c r="A374" s="20" t="s">
        <v>16</v>
      </c>
      <c r="B374" s="21" t="s">
        <v>374</v>
      </c>
      <c r="C374" s="21" t="s">
        <v>15</v>
      </c>
      <c r="D374" s="21" t="s">
        <v>301</v>
      </c>
      <c r="E374" s="10">
        <v>2363</v>
      </c>
      <c r="I374" s="2"/>
      <c r="J374" s="2"/>
      <c r="K374" s="2"/>
    </row>
    <row r="375" spans="1:11" ht="132.75" customHeight="1" x14ac:dyDescent="0.2">
      <c r="A375" s="20" t="s">
        <v>68</v>
      </c>
      <c r="B375" s="21" t="s">
        <v>374</v>
      </c>
      <c r="C375" s="21" t="s">
        <v>67</v>
      </c>
      <c r="D375" s="21" t="s">
        <v>10</v>
      </c>
      <c r="E375" s="10">
        <v>5</v>
      </c>
      <c r="I375" s="2"/>
      <c r="J375" s="2"/>
      <c r="K375" s="2"/>
    </row>
    <row r="376" spans="1:11" ht="69" customHeight="1" x14ac:dyDescent="0.2">
      <c r="A376" s="20" t="s">
        <v>9</v>
      </c>
      <c r="B376" s="21" t="s">
        <v>374</v>
      </c>
      <c r="C376" s="21" t="s">
        <v>8</v>
      </c>
      <c r="D376" s="21" t="s">
        <v>10</v>
      </c>
      <c r="E376" s="10">
        <v>1</v>
      </c>
      <c r="I376" s="2"/>
      <c r="J376" s="2"/>
      <c r="K376" s="2"/>
    </row>
    <row r="377" spans="1:11" ht="141.75" customHeight="1" x14ac:dyDescent="0.2">
      <c r="A377" s="20" t="s">
        <v>376</v>
      </c>
      <c r="B377" s="21" t="s">
        <v>375</v>
      </c>
      <c r="C377" s="21" t="s">
        <v>0</v>
      </c>
      <c r="D377" s="21" t="s">
        <v>0</v>
      </c>
      <c r="E377" s="10">
        <v>88704</v>
      </c>
      <c r="I377" s="2"/>
      <c r="J377" s="2"/>
      <c r="K377" s="2"/>
    </row>
    <row r="378" spans="1:11" ht="31.5" x14ac:dyDescent="0.2">
      <c r="A378" s="20" t="s">
        <v>378</v>
      </c>
      <c r="B378" s="21" t="s">
        <v>377</v>
      </c>
      <c r="C378" s="21" t="s">
        <v>0</v>
      </c>
      <c r="D378" s="21" t="s">
        <v>0</v>
      </c>
      <c r="E378" s="10">
        <v>77137</v>
      </c>
      <c r="I378" s="2"/>
      <c r="J378" s="2"/>
      <c r="K378" s="2"/>
    </row>
    <row r="379" spans="1:11" ht="31.5" x14ac:dyDescent="0.2">
      <c r="A379" s="20" t="s">
        <v>14</v>
      </c>
      <c r="B379" s="21" t="s">
        <v>377</v>
      </c>
      <c r="C379" s="21" t="s">
        <v>13</v>
      </c>
      <c r="D379" s="21" t="s">
        <v>379</v>
      </c>
      <c r="E379" s="10">
        <v>77137</v>
      </c>
      <c r="I379" s="2"/>
      <c r="J379" s="2"/>
      <c r="K379" s="2"/>
    </row>
    <row r="380" spans="1:11" ht="64.5" customHeight="1" x14ac:dyDescent="0.2">
      <c r="A380" s="20" t="s">
        <v>381</v>
      </c>
      <c r="B380" s="21" t="s">
        <v>380</v>
      </c>
      <c r="C380" s="21" t="s">
        <v>0</v>
      </c>
      <c r="D380" s="21" t="s">
        <v>0</v>
      </c>
      <c r="E380" s="10">
        <v>5875</v>
      </c>
      <c r="I380" s="2"/>
      <c r="J380" s="2"/>
      <c r="K380" s="2"/>
    </row>
    <row r="381" spans="1:11" ht="31.5" x14ac:dyDescent="0.2">
      <c r="A381" s="20" t="s">
        <v>14</v>
      </c>
      <c r="B381" s="21" t="s">
        <v>380</v>
      </c>
      <c r="C381" s="21" t="s">
        <v>13</v>
      </c>
      <c r="D381" s="21" t="s">
        <v>60</v>
      </c>
      <c r="E381" s="10">
        <v>5875</v>
      </c>
      <c r="I381" s="2"/>
      <c r="J381" s="2"/>
      <c r="K381" s="2"/>
    </row>
    <row r="382" spans="1:11" ht="47.25" x14ac:dyDescent="0.2">
      <c r="A382" s="20" t="s">
        <v>383</v>
      </c>
      <c r="B382" s="21" t="s">
        <v>382</v>
      </c>
      <c r="C382" s="21" t="s">
        <v>0</v>
      </c>
      <c r="D382" s="21" t="s">
        <v>0</v>
      </c>
      <c r="E382" s="10">
        <v>5692</v>
      </c>
      <c r="I382" s="2"/>
      <c r="J382" s="2"/>
      <c r="K382" s="2"/>
    </row>
    <row r="383" spans="1:11" ht="63.75" customHeight="1" x14ac:dyDescent="0.2">
      <c r="A383" s="20" t="s">
        <v>9</v>
      </c>
      <c r="B383" s="21" t="s">
        <v>382</v>
      </c>
      <c r="C383" s="21" t="s">
        <v>8</v>
      </c>
      <c r="D383" s="21" t="s">
        <v>63</v>
      </c>
      <c r="E383" s="10">
        <v>5692</v>
      </c>
      <c r="I383" s="2"/>
      <c r="J383" s="2"/>
      <c r="K383" s="2"/>
    </row>
    <row r="384" spans="1:11" ht="96.75" customHeight="1" x14ac:dyDescent="0.2">
      <c r="A384" s="20" t="s">
        <v>385</v>
      </c>
      <c r="B384" s="21" t="s">
        <v>384</v>
      </c>
      <c r="C384" s="21" t="s">
        <v>0</v>
      </c>
      <c r="D384" s="21" t="s">
        <v>0</v>
      </c>
      <c r="E384" s="10">
        <v>50000</v>
      </c>
      <c r="I384" s="2"/>
      <c r="J384" s="2"/>
      <c r="K384" s="2"/>
    </row>
    <row r="385" spans="1:11" ht="36.75" customHeight="1" x14ac:dyDescent="0.2">
      <c r="A385" s="20" t="s">
        <v>387</v>
      </c>
      <c r="B385" s="21" t="s">
        <v>386</v>
      </c>
      <c r="C385" s="21" t="s">
        <v>0</v>
      </c>
      <c r="D385" s="21" t="s">
        <v>0</v>
      </c>
      <c r="E385" s="10">
        <v>50000</v>
      </c>
      <c r="I385" s="2"/>
      <c r="J385" s="2"/>
      <c r="K385" s="2"/>
    </row>
    <row r="386" spans="1:11" x14ac:dyDescent="0.2">
      <c r="A386" s="20" t="s">
        <v>16</v>
      </c>
      <c r="B386" s="21" t="s">
        <v>386</v>
      </c>
      <c r="C386" s="21" t="s">
        <v>15</v>
      </c>
      <c r="D386" s="21" t="s">
        <v>388</v>
      </c>
      <c r="E386" s="10">
        <v>50000</v>
      </c>
      <c r="I386" s="2"/>
      <c r="J386" s="2"/>
      <c r="K386" s="2"/>
    </row>
    <row r="387" spans="1:11" ht="129.75" customHeight="1" x14ac:dyDescent="0.2">
      <c r="A387" s="20" t="s">
        <v>390</v>
      </c>
      <c r="B387" s="21" t="s">
        <v>389</v>
      </c>
      <c r="C387" s="21" t="s">
        <v>0</v>
      </c>
      <c r="D387" s="21" t="s">
        <v>0</v>
      </c>
      <c r="E387" s="10">
        <v>224</v>
      </c>
      <c r="I387" s="2"/>
      <c r="J387" s="2"/>
      <c r="K387" s="2"/>
    </row>
    <row r="388" spans="1:11" ht="55.5" customHeight="1" x14ac:dyDescent="0.2">
      <c r="A388" s="20" t="s">
        <v>6</v>
      </c>
      <c r="B388" s="21" t="s">
        <v>391</v>
      </c>
      <c r="C388" s="21" t="s">
        <v>0</v>
      </c>
      <c r="D388" s="21" t="s">
        <v>0</v>
      </c>
      <c r="E388" s="10">
        <v>224</v>
      </c>
      <c r="I388" s="2"/>
      <c r="J388" s="2"/>
      <c r="K388" s="2"/>
    </row>
    <row r="389" spans="1:11" ht="68.25" customHeight="1" x14ac:dyDescent="0.2">
      <c r="A389" s="20" t="s">
        <v>9</v>
      </c>
      <c r="B389" s="21" t="s">
        <v>391</v>
      </c>
      <c r="C389" s="21" t="s">
        <v>8</v>
      </c>
      <c r="D389" s="21" t="s">
        <v>392</v>
      </c>
      <c r="E389" s="10">
        <v>224</v>
      </c>
      <c r="I389" s="2"/>
      <c r="J389" s="2"/>
      <c r="K389" s="2"/>
    </row>
    <row r="390" spans="1:11" ht="54.75" customHeight="1" x14ac:dyDescent="0.2">
      <c r="A390" s="16" t="s">
        <v>394</v>
      </c>
      <c r="B390" s="17" t="s">
        <v>393</v>
      </c>
      <c r="C390" s="17" t="s">
        <v>0</v>
      </c>
      <c r="D390" s="17" t="s">
        <v>0</v>
      </c>
      <c r="E390" s="27">
        <v>58939</v>
      </c>
      <c r="F390" s="19"/>
      <c r="G390" s="19"/>
      <c r="H390" s="19"/>
      <c r="I390" s="2"/>
      <c r="J390" s="2"/>
      <c r="K390" s="2"/>
    </row>
    <row r="391" spans="1:11" ht="63" x14ac:dyDescent="0.2">
      <c r="A391" s="20" t="s">
        <v>396</v>
      </c>
      <c r="B391" s="21" t="s">
        <v>395</v>
      </c>
      <c r="C391" s="21" t="s">
        <v>0</v>
      </c>
      <c r="D391" s="21" t="s">
        <v>0</v>
      </c>
      <c r="E391" s="10">
        <v>17615</v>
      </c>
      <c r="I391" s="2"/>
      <c r="J391" s="2"/>
      <c r="K391" s="2"/>
    </row>
    <row r="392" spans="1:11" ht="79.5" customHeight="1" x14ac:dyDescent="0.2">
      <c r="A392" s="20" t="s">
        <v>398</v>
      </c>
      <c r="B392" s="21" t="s">
        <v>397</v>
      </c>
      <c r="C392" s="21" t="s">
        <v>0</v>
      </c>
      <c r="D392" s="21" t="s">
        <v>0</v>
      </c>
      <c r="E392" s="10">
        <v>17615</v>
      </c>
      <c r="I392" s="2"/>
      <c r="J392" s="2"/>
      <c r="K392" s="2"/>
    </row>
    <row r="393" spans="1:11" ht="124.5" customHeight="1" x14ac:dyDescent="0.2">
      <c r="A393" s="20" t="s">
        <v>68</v>
      </c>
      <c r="B393" s="21" t="s">
        <v>397</v>
      </c>
      <c r="C393" s="21" t="s">
        <v>67</v>
      </c>
      <c r="D393" s="21" t="s">
        <v>399</v>
      </c>
      <c r="E393" s="10">
        <v>17016</v>
      </c>
      <c r="I393" s="2"/>
      <c r="J393" s="2"/>
      <c r="K393" s="2"/>
    </row>
    <row r="394" spans="1:11" ht="47.25" x14ac:dyDescent="0.2">
      <c r="A394" s="20" t="s">
        <v>41</v>
      </c>
      <c r="B394" s="21" t="s">
        <v>397</v>
      </c>
      <c r="C394" s="21" t="s">
        <v>40</v>
      </c>
      <c r="D394" s="21" t="s">
        <v>399</v>
      </c>
      <c r="E394" s="10">
        <v>599</v>
      </c>
      <c r="I394" s="2"/>
      <c r="J394" s="2"/>
      <c r="K394" s="2"/>
    </row>
    <row r="395" spans="1:11" ht="31.5" x14ac:dyDescent="0.2">
      <c r="A395" s="20" t="s">
        <v>401</v>
      </c>
      <c r="B395" s="21" t="s">
        <v>400</v>
      </c>
      <c r="C395" s="21" t="s">
        <v>0</v>
      </c>
      <c r="D395" s="21" t="s">
        <v>0</v>
      </c>
      <c r="E395" s="10">
        <v>41324</v>
      </c>
      <c r="I395" s="2"/>
      <c r="J395" s="2"/>
      <c r="K395" s="2"/>
    </row>
    <row r="396" spans="1:11" ht="31.5" x14ac:dyDescent="0.2">
      <c r="A396" s="20" t="s">
        <v>143</v>
      </c>
      <c r="B396" s="21" t="s">
        <v>402</v>
      </c>
      <c r="C396" s="21" t="s">
        <v>0</v>
      </c>
      <c r="D396" s="21" t="s">
        <v>0</v>
      </c>
      <c r="E396" s="10">
        <v>63</v>
      </c>
      <c r="I396" s="2"/>
      <c r="J396" s="2"/>
      <c r="K396" s="2"/>
    </row>
    <row r="397" spans="1:11" x14ac:dyDescent="0.2">
      <c r="A397" s="20" t="s">
        <v>16</v>
      </c>
      <c r="B397" s="21" t="s">
        <v>402</v>
      </c>
      <c r="C397" s="21" t="s">
        <v>15</v>
      </c>
      <c r="D397" s="21" t="s">
        <v>301</v>
      </c>
      <c r="E397" s="10">
        <v>63</v>
      </c>
      <c r="I397" s="2"/>
      <c r="J397" s="2"/>
      <c r="K397" s="2"/>
    </row>
    <row r="398" spans="1:11" ht="31.5" x14ac:dyDescent="0.2">
      <c r="A398" s="20" t="s">
        <v>371</v>
      </c>
      <c r="B398" s="21" t="s">
        <v>403</v>
      </c>
      <c r="C398" s="21" t="s">
        <v>0</v>
      </c>
      <c r="D398" s="21" t="s">
        <v>0</v>
      </c>
      <c r="E398" s="10">
        <v>472</v>
      </c>
      <c r="I398" s="2"/>
      <c r="J398" s="2"/>
      <c r="K398" s="2"/>
    </row>
    <row r="399" spans="1:11" ht="47.25" x14ac:dyDescent="0.2">
      <c r="A399" s="20" t="s">
        <v>41</v>
      </c>
      <c r="B399" s="21" t="s">
        <v>403</v>
      </c>
      <c r="C399" s="21" t="s">
        <v>40</v>
      </c>
      <c r="D399" s="21" t="s">
        <v>301</v>
      </c>
      <c r="E399" s="10">
        <v>472</v>
      </c>
      <c r="I399" s="2"/>
      <c r="J399" s="2"/>
      <c r="K399" s="2"/>
    </row>
    <row r="400" spans="1:11" ht="33" customHeight="1" x14ac:dyDescent="0.2">
      <c r="A400" s="20" t="s">
        <v>334</v>
      </c>
      <c r="B400" s="21" t="s">
        <v>404</v>
      </c>
      <c r="C400" s="21" t="s">
        <v>0</v>
      </c>
      <c r="D400" s="21" t="s">
        <v>0</v>
      </c>
      <c r="E400" s="10">
        <v>40789</v>
      </c>
      <c r="I400" s="2"/>
      <c r="J400" s="2"/>
      <c r="K400" s="2"/>
    </row>
    <row r="401" spans="1:11" ht="126" customHeight="1" x14ac:dyDescent="0.2">
      <c r="A401" s="20" t="s">
        <v>68</v>
      </c>
      <c r="B401" s="21" t="s">
        <v>404</v>
      </c>
      <c r="C401" s="21" t="s">
        <v>67</v>
      </c>
      <c r="D401" s="21" t="s">
        <v>399</v>
      </c>
      <c r="E401" s="10">
        <v>36547</v>
      </c>
      <c r="I401" s="2"/>
      <c r="J401" s="2"/>
      <c r="K401" s="2"/>
    </row>
    <row r="402" spans="1:11" ht="47.25" x14ac:dyDescent="0.2">
      <c r="A402" s="20" t="s">
        <v>41</v>
      </c>
      <c r="B402" s="21" t="s">
        <v>404</v>
      </c>
      <c r="C402" s="21" t="s">
        <v>40</v>
      </c>
      <c r="D402" s="21" t="s">
        <v>399</v>
      </c>
      <c r="E402" s="10">
        <v>4240</v>
      </c>
      <c r="I402" s="2"/>
      <c r="J402" s="2"/>
      <c r="K402" s="2"/>
    </row>
    <row r="403" spans="1:11" ht="130.5" customHeight="1" x14ac:dyDescent="0.2">
      <c r="A403" s="20" t="s">
        <v>68</v>
      </c>
      <c r="B403" s="21" t="s">
        <v>404</v>
      </c>
      <c r="C403" s="21" t="s">
        <v>67</v>
      </c>
      <c r="D403" s="21" t="s">
        <v>10</v>
      </c>
      <c r="E403" s="10">
        <v>2</v>
      </c>
      <c r="I403" s="2"/>
      <c r="J403" s="2"/>
      <c r="K403" s="2"/>
    </row>
    <row r="404" spans="1:11" ht="53.25" customHeight="1" x14ac:dyDescent="0.2">
      <c r="A404" s="16" t="s">
        <v>406</v>
      </c>
      <c r="B404" s="17" t="s">
        <v>405</v>
      </c>
      <c r="C404" s="17" t="s">
        <v>0</v>
      </c>
      <c r="D404" s="17" t="s">
        <v>0</v>
      </c>
      <c r="E404" s="27">
        <f>E405+E408+E411</f>
        <v>77756</v>
      </c>
      <c r="F404" s="19">
        <v>79756</v>
      </c>
      <c r="G404" s="19"/>
      <c r="H404" s="19"/>
      <c r="I404" s="2"/>
      <c r="J404" s="2"/>
      <c r="K404" s="2"/>
    </row>
    <row r="405" spans="1:11" ht="31.5" x14ac:dyDescent="0.2">
      <c r="A405" s="20" t="s">
        <v>408</v>
      </c>
      <c r="B405" s="21" t="s">
        <v>407</v>
      </c>
      <c r="C405" s="21" t="s">
        <v>0</v>
      </c>
      <c r="D405" s="21" t="s">
        <v>0</v>
      </c>
      <c r="E405" s="10">
        <v>4906</v>
      </c>
      <c r="I405" s="2"/>
      <c r="J405" s="2"/>
      <c r="K405" s="2"/>
    </row>
    <row r="406" spans="1:11" ht="68.25" customHeight="1" x14ac:dyDescent="0.2">
      <c r="A406" s="20" t="s">
        <v>410</v>
      </c>
      <c r="B406" s="21" t="s">
        <v>409</v>
      </c>
      <c r="C406" s="21" t="s">
        <v>0</v>
      </c>
      <c r="D406" s="21" t="s">
        <v>0</v>
      </c>
      <c r="E406" s="10">
        <v>4906</v>
      </c>
      <c r="I406" s="2"/>
      <c r="J406" s="2"/>
      <c r="K406" s="2"/>
    </row>
    <row r="407" spans="1:11" ht="126" customHeight="1" x14ac:dyDescent="0.2">
      <c r="A407" s="20" t="s">
        <v>68</v>
      </c>
      <c r="B407" s="21" t="s">
        <v>409</v>
      </c>
      <c r="C407" s="21" t="s">
        <v>67</v>
      </c>
      <c r="D407" s="21" t="s">
        <v>411</v>
      </c>
      <c r="E407" s="10">
        <v>4906</v>
      </c>
      <c r="I407" s="2"/>
      <c r="J407" s="2"/>
      <c r="K407" s="2"/>
    </row>
    <row r="408" spans="1:11" ht="31.5" x14ac:dyDescent="0.2">
      <c r="A408" s="20" t="s">
        <v>413</v>
      </c>
      <c r="B408" s="21" t="s">
        <v>412</v>
      </c>
      <c r="C408" s="21" t="s">
        <v>0</v>
      </c>
      <c r="D408" s="21" t="s">
        <v>0</v>
      </c>
      <c r="E408" s="10">
        <f>E409</f>
        <v>68000</v>
      </c>
      <c r="I408" s="2"/>
      <c r="J408" s="2"/>
      <c r="K408" s="2"/>
    </row>
    <row r="409" spans="1:11" ht="31.5" x14ac:dyDescent="0.2">
      <c r="A409" s="20" t="s">
        <v>413</v>
      </c>
      <c r="B409" s="21" t="s">
        <v>414</v>
      </c>
      <c r="C409" s="21" t="s">
        <v>0</v>
      </c>
      <c r="D409" s="21" t="s">
        <v>0</v>
      </c>
      <c r="E409" s="10">
        <f>E410</f>
        <v>68000</v>
      </c>
      <c r="I409" s="2"/>
      <c r="J409" s="2"/>
      <c r="K409" s="2"/>
    </row>
    <row r="410" spans="1:11" x14ac:dyDescent="0.2">
      <c r="A410" s="20" t="s">
        <v>16</v>
      </c>
      <c r="B410" s="21" t="s">
        <v>414</v>
      </c>
      <c r="C410" s="21" t="s">
        <v>15</v>
      </c>
      <c r="D410" s="21" t="s">
        <v>411</v>
      </c>
      <c r="E410" s="10">
        <f>70000-2000</f>
        <v>68000</v>
      </c>
      <c r="I410" s="2"/>
      <c r="J410" s="2"/>
      <c r="K410" s="2"/>
    </row>
    <row r="411" spans="1:11" ht="31.5" x14ac:dyDescent="0.2">
      <c r="A411" s="20" t="s">
        <v>416</v>
      </c>
      <c r="B411" s="21" t="s">
        <v>415</v>
      </c>
      <c r="C411" s="21" t="s">
        <v>0</v>
      </c>
      <c r="D411" s="21" t="s">
        <v>0</v>
      </c>
      <c r="E411" s="10">
        <v>4850</v>
      </c>
      <c r="I411" s="2"/>
      <c r="J411" s="2"/>
      <c r="K411" s="2"/>
    </row>
    <row r="412" spans="1:11" ht="47.25" x14ac:dyDescent="0.2">
      <c r="A412" s="20" t="s">
        <v>418</v>
      </c>
      <c r="B412" s="21" t="s">
        <v>417</v>
      </c>
      <c r="C412" s="21" t="s">
        <v>0</v>
      </c>
      <c r="D412" s="21" t="s">
        <v>0</v>
      </c>
      <c r="E412" s="10">
        <v>4850</v>
      </c>
      <c r="I412" s="2"/>
      <c r="J412" s="2"/>
      <c r="K412" s="2"/>
    </row>
    <row r="413" spans="1:11" ht="129" customHeight="1" x14ac:dyDescent="0.2">
      <c r="A413" s="20" t="s">
        <v>68</v>
      </c>
      <c r="B413" s="21" t="s">
        <v>417</v>
      </c>
      <c r="C413" s="21" t="s">
        <v>67</v>
      </c>
      <c r="D413" s="21" t="s">
        <v>411</v>
      </c>
      <c r="E413" s="10">
        <v>4319</v>
      </c>
      <c r="I413" s="2"/>
      <c r="J413" s="2"/>
      <c r="K413" s="2"/>
    </row>
    <row r="414" spans="1:11" ht="47.25" x14ac:dyDescent="0.2">
      <c r="A414" s="20" t="s">
        <v>41</v>
      </c>
      <c r="B414" s="21" t="s">
        <v>417</v>
      </c>
      <c r="C414" s="21" t="s">
        <v>40</v>
      </c>
      <c r="D414" s="21" t="s">
        <v>411</v>
      </c>
      <c r="E414" s="10">
        <v>531</v>
      </c>
      <c r="I414" s="2"/>
      <c r="J414" s="2"/>
      <c r="K414" s="2"/>
    </row>
    <row r="415" spans="1:11" ht="39.75" customHeight="1" x14ac:dyDescent="0.2">
      <c r="A415" s="16" t="s">
        <v>420</v>
      </c>
      <c r="B415" s="17" t="s">
        <v>419</v>
      </c>
      <c r="C415" s="17" t="s">
        <v>0</v>
      </c>
      <c r="D415" s="17" t="s">
        <v>0</v>
      </c>
      <c r="E415" s="27">
        <v>162044</v>
      </c>
      <c r="F415" s="19"/>
      <c r="G415" s="19"/>
      <c r="H415" s="19"/>
      <c r="I415" s="2"/>
      <c r="J415" s="2"/>
      <c r="K415" s="2"/>
    </row>
    <row r="416" spans="1:11" ht="31.5" x14ac:dyDescent="0.2">
      <c r="A416" s="20" t="s">
        <v>422</v>
      </c>
      <c r="B416" s="21" t="s">
        <v>421</v>
      </c>
      <c r="C416" s="21" t="s">
        <v>0</v>
      </c>
      <c r="D416" s="21" t="s">
        <v>0</v>
      </c>
      <c r="E416" s="10">
        <v>5344</v>
      </c>
      <c r="I416" s="2"/>
      <c r="J416" s="2"/>
      <c r="K416" s="2"/>
    </row>
    <row r="417" spans="1:11" ht="47.25" x14ac:dyDescent="0.2">
      <c r="A417" s="20" t="s">
        <v>424</v>
      </c>
      <c r="B417" s="21" t="s">
        <v>423</v>
      </c>
      <c r="C417" s="21" t="s">
        <v>0</v>
      </c>
      <c r="D417" s="21" t="s">
        <v>0</v>
      </c>
      <c r="E417" s="10">
        <v>5344</v>
      </c>
      <c r="I417" s="2"/>
      <c r="J417" s="2"/>
      <c r="K417" s="2"/>
    </row>
    <row r="418" spans="1:11" ht="127.5" customHeight="1" x14ac:dyDescent="0.2">
      <c r="A418" s="20" t="s">
        <v>68</v>
      </c>
      <c r="B418" s="21" t="s">
        <v>423</v>
      </c>
      <c r="C418" s="21" t="s">
        <v>67</v>
      </c>
      <c r="D418" s="21" t="s">
        <v>425</v>
      </c>
      <c r="E418" s="10">
        <v>5344</v>
      </c>
      <c r="I418" s="2"/>
      <c r="J418" s="2"/>
      <c r="K418" s="2"/>
    </row>
    <row r="419" spans="1:11" ht="31.5" x14ac:dyDescent="0.2">
      <c r="A419" s="20" t="s">
        <v>427</v>
      </c>
      <c r="B419" s="21" t="s">
        <v>426</v>
      </c>
      <c r="C419" s="21" t="s">
        <v>0</v>
      </c>
      <c r="D419" s="21" t="s">
        <v>0</v>
      </c>
      <c r="E419" s="10">
        <v>7426</v>
      </c>
      <c r="I419" s="2"/>
      <c r="J419" s="2"/>
      <c r="K419" s="2"/>
    </row>
    <row r="420" spans="1:11" ht="51" customHeight="1" x14ac:dyDescent="0.2">
      <c r="A420" s="20" t="s">
        <v>429</v>
      </c>
      <c r="B420" s="21" t="s">
        <v>428</v>
      </c>
      <c r="C420" s="21" t="s">
        <v>0</v>
      </c>
      <c r="D420" s="21" t="s">
        <v>0</v>
      </c>
      <c r="E420" s="10">
        <v>7426</v>
      </c>
      <c r="I420" s="2"/>
      <c r="J420" s="2"/>
      <c r="K420" s="2"/>
    </row>
    <row r="421" spans="1:11" ht="124.5" customHeight="1" x14ac:dyDescent="0.2">
      <c r="A421" s="20" t="s">
        <v>68</v>
      </c>
      <c r="B421" s="21" t="s">
        <v>428</v>
      </c>
      <c r="C421" s="21" t="s">
        <v>67</v>
      </c>
      <c r="D421" s="21" t="s">
        <v>425</v>
      </c>
      <c r="E421" s="10">
        <v>7426</v>
      </c>
      <c r="I421" s="2"/>
      <c r="J421" s="2"/>
      <c r="K421" s="2"/>
    </row>
    <row r="422" spans="1:11" x14ac:dyDescent="0.2">
      <c r="A422" s="20" t="s">
        <v>431</v>
      </c>
      <c r="B422" s="21" t="s">
        <v>430</v>
      </c>
      <c r="C422" s="21" t="s">
        <v>0</v>
      </c>
      <c r="D422" s="21" t="s">
        <v>0</v>
      </c>
      <c r="E422" s="10">
        <v>149274</v>
      </c>
      <c r="I422" s="2"/>
      <c r="J422" s="2"/>
      <c r="K422" s="2"/>
    </row>
    <row r="423" spans="1:11" ht="31.5" x14ac:dyDescent="0.2">
      <c r="A423" s="20" t="s">
        <v>143</v>
      </c>
      <c r="B423" s="21" t="s">
        <v>432</v>
      </c>
      <c r="C423" s="21" t="s">
        <v>0</v>
      </c>
      <c r="D423" s="21" t="s">
        <v>0</v>
      </c>
      <c r="E423" s="10">
        <v>3598</v>
      </c>
      <c r="I423" s="2"/>
      <c r="J423" s="2"/>
      <c r="K423" s="2"/>
    </row>
    <row r="424" spans="1:11" ht="31.5" x14ac:dyDescent="0.2">
      <c r="A424" s="20" t="s">
        <v>14</v>
      </c>
      <c r="B424" s="21" t="s">
        <v>432</v>
      </c>
      <c r="C424" s="21" t="s">
        <v>13</v>
      </c>
      <c r="D424" s="21" t="s">
        <v>301</v>
      </c>
      <c r="E424" s="10">
        <v>3598</v>
      </c>
      <c r="I424" s="2"/>
      <c r="J424" s="2"/>
      <c r="K424" s="2"/>
    </row>
    <row r="425" spans="1:11" ht="31.5" x14ac:dyDescent="0.2">
      <c r="A425" s="20" t="s">
        <v>371</v>
      </c>
      <c r="B425" s="21" t="s">
        <v>433</v>
      </c>
      <c r="C425" s="21" t="s">
        <v>0</v>
      </c>
      <c r="D425" s="21" t="s">
        <v>0</v>
      </c>
      <c r="E425" s="10">
        <v>21760</v>
      </c>
      <c r="I425" s="2"/>
      <c r="J425" s="2"/>
      <c r="K425" s="2"/>
    </row>
    <row r="426" spans="1:11" ht="47.25" x14ac:dyDescent="0.2">
      <c r="A426" s="20" t="s">
        <v>41</v>
      </c>
      <c r="B426" s="21" t="s">
        <v>433</v>
      </c>
      <c r="C426" s="21" t="s">
        <v>40</v>
      </c>
      <c r="D426" s="21" t="s">
        <v>301</v>
      </c>
      <c r="E426" s="10">
        <v>21760</v>
      </c>
      <c r="I426" s="2"/>
      <c r="J426" s="2"/>
      <c r="K426" s="2"/>
    </row>
    <row r="427" spans="1:11" ht="31.5" x14ac:dyDescent="0.2">
      <c r="A427" s="20" t="s">
        <v>334</v>
      </c>
      <c r="B427" s="21" t="s">
        <v>434</v>
      </c>
      <c r="C427" s="21" t="s">
        <v>0</v>
      </c>
      <c r="D427" s="21" t="s">
        <v>0</v>
      </c>
      <c r="E427" s="10">
        <v>123916</v>
      </c>
      <c r="I427" s="2"/>
      <c r="J427" s="2"/>
      <c r="K427" s="2"/>
    </row>
    <row r="428" spans="1:11" ht="132" customHeight="1" x14ac:dyDescent="0.2">
      <c r="A428" s="20" t="s">
        <v>68</v>
      </c>
      <c r="B428" s="21" t="s">
        <v>434</v>
      </c>
      <c r="C428" s="21" t="s">
        <v>67</v>
      </c>
      <c r="D428" s="21" t="s">
        <v>425</v>
      </c>
      <c r="E428" s="10">
        <v>103220</v>
      </c>
      <c r="I428" s="2"/>
      <c r="J428" s="2"/>
      <c r="K428" s="2"/>
    </row>
    <row r="429" spans="1:11" ht="47.25" x14ac:dyDescent="0.2">
      <c r="A429" s="20" t="s">
        <v>41</v>
      </c>
      <c r="B429" s="21" t="s">
        <v>434</v>
      </c>
      <c r="C429" s="21" t="s">
        <v>40</v>
      </c>
      <c r="D429" s="21" t="s">
        <v>425</v>
      </c>
      <c r="E429" s="10">
        <v>20640</v>
      </c>
      <c r="I429" s="2"/>
      <c r="J429" s="2"/>
      <c r="K429" s="2"/>
    </row>
    <row r="430" spans="1:11" ht="20.25" customHeight="1" x14ac:dyDescent="0.2">
      <c r="A430" s="20" t="s">
        <v>16</v>
      </c>
      <c r="B430" s="21" t="s">
        <v>434</v>
      </c>
      <c r="C430" s="21" t="s">
        <v>15</v>
      </c>
      <c r="D430" s="21" t="s">
        <v>425</v>
      </c>
      <c r="E430" s="10">
        <v>50</v>
      </c>
      <c r="I430" s="2"/>
      <c r="J430" s="2"/>
      <c r="K430" s="2"/>
    </row>
    <row r="431" spans="1:11" ht="127.5" customHeight="1" x14ac:dyDescent="0.2">
      <c r="A431" s="20" t="s">
        <v>68</v>
      </c>
      <c r="B431" s="21" t="s">
        <v>434</v>
      </c>
      <c r="C431" s="21" t="s">
        <v>67</v>
      </c>
      <c r="D431" s="21" t="s">
        <v>10</v>
      </c>
      <c r="E431" s="10">
        <v>6</v>
      </c>
      <c r="I431" s="2"/>
      <c r="J431" s="2"/>
      <c r="K431" s="2"/>
    </row>
    <row r="432" spans="1:11" x14ac:dyDescent="0.2">
      <c r="A432" s="16" t="s">
        <v>436</v>
      </c>
      <c r="B432" s="17" t="s">
        <v>435</v>
      </c>
      <c r="C432" s="17" t="s">
        <v>0</v>
      </c>
      <c r="D432" s="17" t="s">
        <v>0</v>
      </c>
      <c r="E432" s="27">
        <f>E433</f>
        <v>21346</v>
      </c>
      <c r="F432" s="19"/>
      <c r="G432" s="19"/>
      <c r="H432" s="19"/>
      <c r="I432" s="2"/>
      <c r="J432" s="2"/>
      <c r="K432" s="2"/>
    </row>
    <row r="433" spans="1:11" x14ac:dyDescent="0.2">
      <c r="A433" s="20" t="s">
        <v>436</v>
      </c>
      <c r="B433" s="21" t="s">
        <v>437</v>
      </c>
      <c r="C433" s="21" t="s">
        <v>0</v>
      </c>
      <c r="D433" s="21" t="s">
        <v>0</v>
      </c>
      <c r="E433" s="10">
        <v>21346</v>
      </c>
      <c r="I433" s="2"/>
      <c r="J433" s="2"/>
      <c r="K433" s="2"/>
    </row>
    <row r="434" spans="1:11" ht="50.25" customHeight="1" x14ac:dyDescent="0.2">
      <c r="A434" s="20" t="s">
        <v>6</v>
      </c>
      <c r="B434" s="21" t="s">
        <v>438</v>
      </c>
      <c r="C434" s="21" t="s">
        <v>0</v>
      </c>
      <c r="D434" s="21" t="s">
        <v>0</v>
      </c>
      <c r="E434" s="10">
        <v>20246</v>
      </c>
      <c r="I434" s="2"/>
      <c r="J434" s="2"/>
      <c r="K434" s="2"/>
    </row>
    <row r="435" spans="1:11" ht="131.25" customHeight="1" x14ac:dyDescent="0.2">
      <c r="A435" s="20" t="s">
        <v>68</v>
      </c>
      <c r="B435" s="21" t="s">
        <v>438</v>
      </c>
      <c r="C435" s="21" t="s">
        <v>67</v>
      </c>
      <c r="D435" s="21" t="s">
        <v>133</v>
      </c>
      <c r="E435" s="10">
        <v>18810</v>
      </c>
      <c r="I435" s="2"/>
      <c r="J435" s="2"/>
      <c r="K435" s="2"/>
    </row>
    <row r="436" spans="1:11" ht="47.25" x14ac:dyDescent="0.2">
      <c r="A436" s="20" t="s">
        <v>41</v>
      </c>
      <c r="B436" s="21" t="s">
        <v>438</v>
      </c>
      <c r="C436" s="21" t="s">
        <v>40</v>
      </c>
      <c r="D436" s="21" t="s">
        <v>133</v>
      </c>
      <c r="E436" s="10">
        <v>1364</v>
      </c>
      <c r="I436" s="2"/>
      <c r="J436" s="2"/>
      <c r="K436" s="2"/>
    </row>
    <row r="437" spans="1:11" x14ac:dyDescent="0.2">
      <c r="A437" s="20" t="s">
        <v>16</v>
      </c>
      <c r="B437" s="21" t="s">
        <v>438</v>
      </c>
      <c r="C437" s="21" t="s">
        <v>15</v>
      </c>
      <c r="D437" s="21" t="s">
        <v>133</v>
      </c>
      <c r="E437" s="10">
        <v>72</v>
      </c>
      <c r="I437" s="2"/>
      <c r="J437" s="2"/>
      <c r="K437" s="2"/>
    </row>
    <row r="438" spans="1:11" ht="31.5" x14ac:dyDescent="0.2">
      <c r="A438" s="20" t="s">
        <v>143</v>
      </c>
      <c r="B438" s="21" t="s">
        <v>439</v>
      </c>
      <c r="C438" s="21" t="s">
        <v>0</v>
      </c>
      <c r="D438" s="21" t="s">
        <v>0</v>
      </c>
      <c r="E438" s="10">
        <v>1100</v>
      </c>
      <c r="I438" s="2"/>
      <c r="J438" s="2"/>
      <c r="K438" s="2"/>
    </row>
    <row r="439" spans="1:11" ht="54" customHeight="1" x14ac:dyDescent="0.2">
      <c r="A439" s="20" t="s">
        <v>41</v>
      </c>
      <c r="B439" s="21" t="s">
        <v>439</v>
      </c>
      <c r="C439" s="21" t="s">
        <v>40</v>
      </c>
      <c r="D439" s="21" t="s">
        <v>95</v>
      </c>
      <c r="E439" s="10">
        <v>1100</v>
      </c>
      <c r="I439" s="2"/>
      <c r="J439" s="2"/>
      <c r="K439" s="2"/>
    </row>
    <row r="440" spans="1:11" hidden="1" x14ac:dyDescent="0.2">
      <c r="A440" s="16" t="s">
        <v>440</v>
      </c>
      <c r="B440" s="17"/>
      <c r="C440" s="17" t="s">
        <v>0</v>
      </c>
      <c r="D440" s="17" t="s">
        <v>0</v>
      </c>
      <c r="E440" s="27">
        <v>0</v>
      </c>
      <c r="F440" s="19"/>
      <c r="G440" s="19"/>
      <c r="H440" s="19"/>
      <c r="I440" s="2"/>
      <c r="J440" s="2"/>
      <c r="K440" s="2"/>
    </row>
    <row r="441" spans="1:11" hidden="1" x14ac:dyDescent="0.2">
      <c r="A441" s="20" t="s">
        <v>440</v>
      </c>
      <c r="B441" s="21"/>
      <c r="C441" s="21"/>
      <c r="D441" s="21"/>
      <c r="E441" s="10">
        <v>0</v>
      </c>
      <c r="I441" s="2"/>
      <c r="J441" s="2"/>
      <c r="K441" s="2"/>
    </row>
    <row r="442" spans="1:11" s="32" customFormat="1" ht="40.5" customHeight="1" x14ac:dyDescent="0.2">
      <c r="A442" s="30" t="s">
        <v>455</v>
      </c>
      <c r="B442" s="30"/>
      <c r="C442" s="37" t="s">
        <v>456</v>
      </c>
      <c r="D442" s="37"/>
      <c r="E442" s="37"/>
      <c r="F442" s="31"/>
      <c r="G442" s="31"/>
      <c r="H442" s="31"/>
      <c r="I442" s="31"/>
    </row>
    <row r="443" spans="1:11" s="32" customFormat="1" ht="7.5" customHeight="1" x14ac:dyDescent="0.2">
      <c r="A443" s="33"/>
      <c r="D443" s="34"/>
      <c r="E443" s="34"/>
      <c r="F443" s="34"/>
      <c r="G443" s="34"/>
      <c r="H443" s="34"/>
    </row>
    <row r="444" spans="1:11" s="32" customFormat="1" ht="16.5" customHeight="1" x14ac:dyDescent="0.2">
      <c r="A444" s="38" t="s">
        <v>457</v>
      </c>
      <c r="B444" s="38"/>
      <c r="D444" s="34"/>
      <c r="E444" s="35" t="s">
        <v>458</v>
      </c>
      <c r="G444" s="34"/>
      <c r="H444" s="34"/>
    </row>
    <row r="445" spans="1:11" ht="42.75" customHeight="1" x14ac:dyDescent="0.2">
      <c r="E445" s="8"/>
      <c r="I445" s="2"/>
      <c r="J445" s="2"/>
      <c r="K445" s="2"/>
    </row>
    <row r="446" spans="1:11" x14ac:dyDescent="0.2">
      <c r="I446" s="2"/>
      <c r="J446" s="2"/>
      <c r="K446" s="2"/>
    </row>
    <row r="447" spans="1:11" x14ac:dyDescent="0.2">
      <c r="I447" s="2"/>
      <c r="J447" s="2"/>
      <c r="K447" s="2"/>
    </row>
  </sheetData>
  <mergeCells count="8">
    <mergeCell ref="C442:E442"/>
    <mergeCell ref="A444:B444"/>
    <mergeCell ref="C1:E1"/>
    <mergeCell ref="C2:E2"/>
    <mergeCell ref="C3:E3"/>
    <mergeCell ref="C4:E4"/>
    <mergeCell ref="A5:E5"/>
    <mergeCell ref="A6:E6"/>
  </mergeCells>
  <printOptions horizontalCentered="1"/>
  <pageMargins left="0.78740157480314965" right="0.59055118110236227" top="0.39370078740157483" bottom="0.59055118110236227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2020</vt:lpstr>
      <vt:lpstr>'2020'!Область_печати</vt:lpstr>
    </vt:vector>
  </TitlesOfParts>
  <Company>BSS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Дина Яхина</dc:creator>
  <cp:lastModifiedBy>Сафонова Ирина Александровна</cp:lastModifiedBy>
  <cp:lastPrinted>2019-11-14T15:33:09Z</cp:lastPrinted>
  <dcterms:created xsi:type="dcterms:W3CDTF">2002-03-11T10:22:12Z</dcterms:created>
  <dcterms:modified xsi:type="dcterms:W3CDTF">2019-11-15T08:25:36Z</dcterms:modified>
</cp:coreProperties>
</file>