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.A.Safonova\Desktop\ПРОГНОЗ 2020\ПРОЕКТ БЮДЖЕТА 2020-2022\"/>
    </mc:Choice>
  </mc:AlternateContent>
  <bookViews>
    <workbookView xWindow="930" yWindow="255" windowWidth="15450" windowHeight="10320"/>
  </bookViews>
  <sheets>
    <sheet name="2021-2022" sheetId="6" r:id="rId1"/>
  </sheets>
  <definedNames>
    <definedName name="_xlnm._FilterDatabase" localSheetId="0" hidden="1">'2021-2022'!$A$11:$L$442</definedName>
    <definedName name="_xlnm.Print_Titles" localSheetId="0">'2021-2022'!$8:$9</definedName>
    <definedName name="_xlnm.Print_Area" localSheetId="0">'2021-2022'!$A$1:$F$447</definedName>
  </definedNames>
  <calcPr calcId="152511" refMode="R1C1"/>
</workbook>
</file>

<file path=xl/calcChain.xml><?xml version="1.0" encoding="utf-8"?>
<calcChain xmlns="http://schemas.openxmlformats.org/spreadsheetml/2006/main">
  <c r="H261" i="6" l="1"/>
  <c r="G261" i="6"/>
  <c r="G251" i="6"/>
  <c r="G244" i="6"/>
  <c r="F228" i="6" l="1"/>
  <c r="E228" i="6"/>
  <c r="F321" i="6"/>
  <c r="E321" i="6"/>
  <c r="E320" i="6" l="1"/>
  <c r="F320" i="6"/>
  <c r="F240" i="6"/>
  <c r="E240" i="6"/>
  <c r="F319" i="6" l="1"/>
  <c r="E319" i="6"/>
  <c r="E318" i="6" s="1"/>
  <c r="F318" i="6"/>
  <c r="F242" i="6"/>
  <c r="F241" i="6" s="1"/>
  <c r="E242" i="6"/>
  <c r="E241" i="6" s="1"/>
  <c r="F239" i="6"/>
  <c r="E239" i="6"/>
  <c r="F237" i="6"/>
  <c r="E237" i="6"/>
  <c r="F231" i="6"/>
  <c r="E231" i="6"/>
  <c r="E230" i="6" s="1"/>
  <c r="F230" i="6"/>
  <c r="F225" i="6"/>
  <c r="E225" i="6"/>
  <c r="F223" i="6"/>
  <c r="E223" i="6"/>
  <c r="F222" i="6" l="1"/>
  <c r="F236" i="6"/>
  <c r="F221" i="6" s="1"/>
  <c r="E236" i="6"/>
  <c r="E222" i="6"/>
  <c r="E221" i="6" s="1"/>
  <c r="F260" i="6"/>
  <c r="E260" i="6"/>
  <c r="E251" i="6"/>
  <c r="F433" i="6" l="1"/>
  <c r="E433" i="6"/>
  <c r="F278" i="6"/>
  <c r="E278" i="6"/>
  <c r="F188" i="6"/>
  <c r="E188" i="6"/>
  <c r="F97" i="6"/>
  <c r="E97" i="6"/>
  <c r="F53" i="6"/>
  <c r="E53" i="6"/>
  <c r="F30" i="6"/>
  <c r="E30" i="6"/>
  <c r="F11" i="6"/>
  <c r="E11" i="6"/>
</calcChain>
</file>

<file path=xl/sharedStrings.xml><?xml version="1.0" encoding="utf-8"?>
<sst xmlns="http://schemas.openxmlformats.org/spreadsheetml/2006/main" count="1740" uniqueCount="462">
  <si>
    <t/>
  </si>
  <si>
    <t>0200000000</t>
  </si>
  <si>
    <t>Муниципальная программа городского округа город Воронеж "Развитие образования"</t>
  </si>
  <si>
    <t>0200100000</t>
  </si>
  <si>
    <t>Основное мероприятие «Создание условий для отдыха детей городского округа город Воронеж» муниципальной программы городского округа город Воронеж «Развитие образования»</t>
  </si>
  <si>
    <t>0200100590</t>
  </si>
  <si>
    <t>Расходы на обеспечение деятельности (оказание услуг) муниципальных учреждений</t>
  </si>
  <si>
    <t>0707</t>
  </si>
  <si>
    <t>600</t>
  </si>
  <si>
    <t>Предоставление субсидий бюджетным, автономным учреждениям и иным некоммерческим организациям</t>
  </si>
  <si>
    <t>1004</t>
  </si>
  <si>
    <t>02001S8410</t>
  </si>
  <si>
    <t>Софинансирование оздоровления детей</t>
  </si>
  <si>
    <t>300</t>
  </si>
  <si>
    <t>Социальное обеспечение и иные выплаты населению</t>
  </si>
  <si>
    <t>800</t>
  </si>
  <si>
    <t>Иные бюджетные ассигнования</t>
  </si>
  <si>
    <t>0200200000</t>
  </si>
  <si>
    <t>Основное мероприятие «Социализация детей-сирот и детей, нуждающихся в особой защите государства» муниципальной программы городского округа город Воронеж «Развитие образования»</t>
  </si>
  <si>
    <t>0200252600</t>
  </si>
  <si>
    <t>Выплата единовременного пособия при всех формах устройства детей, лишенных родительского попечения, в семью</t>
  </si>
  <si>
    <t>0200278541</t>
  </si>
  <si>
    <t>Осуществление отдельных государственных полномочий Воронежской области по обеспечению выплат приемной семье на содержание подопечных детей</t>
  </si>
  <si>
    <t>0200278542</t>
  </si>
  <si>
    <t>Осуществление отдельных государственных полномочий Воронежской области по обеспечению выплаты вознаграждения, причитающегося приемному родителю</t>
  </si>
  <si>
    <t>0200278543</t>
  </si>
  <si>
    <t>Осуществление отдельных государственных полномочий Воронежской области по обеспечению выплат семьям опекунов на содержание подопечных детей</t>
  </si>
  <si>
    <t>0210000000</t>
  </si>
  <si>
    <t>Подпрограмма «Развитие дошкольного образования» муниципальной программы городского округа город Воронеж «Развитие образования»</t>
  </si>
  <si>
    <t>0210000590</t>
  </si>
  <si>
    <t>0701</t>
  </si>
  <si>
    <t>0210078150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</si>
  <si>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</si>
  <si>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0210078290</t>
  </si>
  <si>
    <t>Субвенции на обеспечение государственных гарантий реализации прав на получение общедоступного и бесплатного дошкольного образования</t>
  </si>
  <si>
    <t>0210078400</t>
  </si>
  <si>
    <t>Иные межбюджетные трансферты на формирование организационно-методического обеспечения и создание архитектурно-доступной пространстввенно-развивающей образовательной среды для организации специальных условий обучения детей с ОВЗ</t>
  </si>
  <si>
    <t>0210080260</t>
  </si>
  <si>
    <t>Мероприятия в области дошкольного образования</t>
  </si>
  <si>
    <t>0709</t>
  </si>
  <si>
    <t>200</t>
  </si>
  <si>
    <t>Закупка товаров, работ и услуг для государственных (муниципальных) нужд</t>
  </si>
  <si>
    <t>02100S8100</t>
  </si>
  <si>
    <t>Софинансирование строительства объектов капитального строительства муниципальной собственности городского округа город Воронеж</t>
  </si>
  <si>
    <t>400</t>
  </si>
  <si>
    <t>Капитальные вложения в объекты недвижимого имущества государственной (муниципальной) собственности</t>
  </si>
  <si>
    <t>021F100000</t>
  </si>
  <si>
    <t>Региональный проект «Жилье»</t>
  </si>
  <si>
    <t>021F150210</t>
  </si>
  <si>
    <t>Стимулирование программ развития жилищного строительства субъектов Российской Федерации</t>
  </si>
  <si>
    <t>021P200000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</si>
  <si>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</si>
  <si>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021P252320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</si>
  <si>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</si>
  <si>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021P2Д2320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</si>
  <si>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</t>
  </si>
  <si>
    <t>0220000000</t>
  </si>
  <si>
    <t>Подпрограмма «Развитие общего и дополнительного образования» муниципальной программы городского округа город Воронеж «Развитие образования»</t>
  </si>
  <si>
    <t>0220000110</t>
  </si>
  <si>
    <t>Ежемесячная денежная выплата неработающим пенсионерам городского округа город Воронеж, имеющим почетные звания Российской Федерации</t>
  </si>
  <si>
    <t>1003</t>
  </si>
  <si>
    <t>0220000120</t>
  </si>
  <si>
    <t>Дотация на питание родителям обучающихся</t>
  </si>
  <si>
    <t>1006</t>
  </si>
  <si>
    <t>0220000590</t>
  </si>
  <si>
    <t>0702</t>
  </si>
  <si>
    <t>0703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</si>
  <si>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</si>
  <si>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</si>
  <si>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0220078120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</si>
  <si>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дошкольного, общего образования, а также дополнительного образования детей в общеобразовательных учреждениях</t>
  </si>
  <si>
    <t>0220078400</t>
  </si>
  <si>
    <t>0220080270</t>
  </si>
  <si>
    <t>Мероприятия в области общего и дополнительного образования</t>
  </si>
  <si>
    <t>02200S8100</t>
  </si>
  <si>
    <t>02200S8130</t>
  </si>
  <si>
    <t>Софинансирование обеспечения учащихся общеобразовательных учреждений молочной продукцией</t>
  </si>
  <si>
    <t>02200S8320</t>
  </si>
  <si>
    <t>Софинансирование организации отдыха и оздоровления детей и молодежи</t>
  </si>
  <si>
    <t>02200S8940</t>
  </si>
  <si>
    <t>Субсидии бюджетам муниципальных образований на материально-техничексое оснащение муниципальных общеобразовательных организаций</t>
  </si>
  <si>
    <t>022E400000</t>
  </si>
  <si>
    <t>Федеральный проект "Цифровая образовательная среда"</t>
  </si>
  <si>
    <t>022E452100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</si>
  <si>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</si>
  <si>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0230000000</t>
  </si>
  <si>
    <t>Подпрограмма «Вовлечение молодежи в социальную практику» муниципальной программы городского округа город Воронеж «Развитие образования»</t>
  </si>
  <si>
    <t>0230080290</t>
  </si>
  <si>
    <t>Мероприятия в области молодежной политики</t>
  </si>
  <si>
    <t>0500000000</t>
  </si>
  <si>
    <t>Муниципальная программа городского округа город Воронеж "Обеспечение доступным и комфортным жильем населения городского округа город Воронеж"</t>
  </si>
  <si>
    <t>0500200000</t>
  </si>
  <si>
    <t>Основное мероприятие «Содержание муниципального жилищного фонда» муниципальной программы городского округа город Воронеж «Обеспечение доступным и комфортным жильём населения городского округа город Воронеж»</t>
  </si>
  <si>
    <t>0500281560</t>
  </si>
  <si>
    <t>Содержание муниципального жилищного фонда и оплата коммунальных услуг</t>
  </si>
  <si>
    <t>0505</t>
  </si>
  <si>
    <t>0500300000</t>
  </si>
  <si>
    <t>Основное мероприятие "Капитальный ремонт жилых помещений муниципального жилищного фонда" муниципальной программы городского округа город Воронеж "Обеспечение доступным и комфортным жильем населения городского округа город Воронеж"</t>
  </si>
  <si>
    <t>0500381230</t>
  </si>
  <si>
    <t>Капитальный ремонт свободных жилых помещений</t>
  </si>
  <si>
    <t>0501</t>
  </si>
  <si>
    <t>0500500000</t>
  </si>
  <si>
    <t>Основное мероприятие "Обеспечение жильем молодых семей" муниципальной программы городского окрга город Воронеж "Обеспечение доступным и комфортным жильем населения городского округа город Воронеж</t>
  </si>
  <si>
    <t>05005L4970</t>
  </si>
  <si>
    <t>Реализация мероприятий по обеспечению жильем молодых семей</t>
  </si>
  <si>
    <t>0510000000</t>
  </si>
  <si>
    <t>Подпрограмма «Переселение граждан из аварийного жилищного фонда»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</si>
  <si>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05100S8350</t>
  </si>
  <si>
    <t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</t>
  </si>
  <si>
    <t>05100S8600</t>
  </si>
  <si>
    <t>Субсидии бюджетам муниципальных образований на софинансирование мероприятий по переселению граждан из аварийного жилищного фонда, признанного таковым после 1 января 2012 года</t>
  </si>
  <si>
    <t>05100S8760</t>
  </si>
  <si>
    <t>Cофинансирование разницы в расселяемых и предоставляемых площадях при переселении граждан из аварийного жилищного фонда</t>
  </si>
  <si>
    <t>051F300000</t>
  </si>
  <si>
    <t>Федеральный проект "Обеспечение устойчивого сокращения непригодного для проживания жилищного фонда"</t>
  </si>
  <si>
    <t>051F309502</t>
  </si>
  <si>
    <t>Расходы на обеспечение мероприятий по переселению граждан из аварийного жилищного фонда, осуществляемых за счёт средств, поступивших от Фонда содействия реформированию жилищно-коммунального хозяйства</t>
  </si>
  <si>
    <t>051F309602</t>
  </si>
  <si>
    <t>Расходы на обеспечение мероприятий по переселению граждан из аварийного жилищного фонда, осуществляемых за счёт средств бюджетов</t>
  </si>
  <si>
    <t>051F3S9602</t>
  </si>
  <si>
    <t>Обеспечение мероприятий по переселению граждан из аварийного жилищного фонда, осуществляемых за счет средств местных бюджетов</t>
  </si>
  <si>
    <t>0520000000</t>
  </si>
  <si>
    <t>Подпрограмма «Снос расселенных аварийных многоквартирных домов»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</si>
  <si>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0520080210</t>
  </si>
  <si>
    <t>Снос расселённых аварийных многоквартирных домов</t>
  </si>
  <si>
    <t>0530000000</t>
  </si>
  <si>
    <t>Подпрограмма «Развитие застроенных территорий»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</si>
  <si>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0530080870</t>
  </si>
  <si>
    <t>Мероприятия по развитию застроенных территорий</t>
  </si>
  <si>
    <t>0540000000</t>
  </si>
  <si>
    <t>Подпрограмма «Обеспечение градостроительной деятельности»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</si>
  <si>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0540080850</t>
  </si>
  <si>
    <t>Мероприятия по развитию градостроительной деятельности</t>
  </si>
  <si>
    <t>0412</t>
  </si>
  <si>
    <t>0503</t>
  </si>
  <si>
    <t>05400S8460</t>
  </si>
  <si>
    <t>Софинансирование мероприятий по развитию градостроительной деятельности</t>
  </si>
  <si>
    <t>0600000000</t>
  </si>
  <si>
    <t>Муниципальная программа городского округа город Воронеж "Обеспечение коммунальными услугами населения городского округа город Воронеж"</t>
  </si>
  <si>
    <t>0600100000</t>
  </si>
  <si>
    <t>Основное мероприятие «Строительство, реконструкция и капитальный ремонт объектов коммунальной инфраструктуры»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</si>
  <si>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0600100590</t>
  </si>
  <si>
    <t>0600180200</t>
  </si>
  <si>
    <t>Выполнение других расходных обязательств</t>
  </si>
  <si>
    <t>0504</t>
  </si>
  <si>
    <t>0600181480</t>
  </si>
  <si>
    <t>Капитальный ремонт объектов коммунальной инфраструктуры</t>
  </si>
  <si>
    <t>0600184000</t>
  </si>
  <si>
    <t>Строительство (реконструкция, техническое перевооружение) объектов капитального строительства городского округа город Воронеж</t>
  </si>
  <si>
    <t>06001S8100</t>
  </si>
  <si>
    <t>0600200000</t>
  </si>
  <si>
    <t>Основное мероприятие «Проведение капитального ремонта многоквартирных домов в рамках исполнения судебных решений»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</si>
  <si>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0600281490</t>
  </si>
  <si>
    <t>Капитальный ремонт многоквартирных домов</t>
  </si>
  <si>
    <t>0600400000</t>
  </si>
  <si>
    <t>Основное мероприятие "Текущее содержание общественных туалетов"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</si>
  <si>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0600400590</t>
  </si>
  <si>
    <t>0600500000</t>
  </si>
  <si>
    <t>Основное мероприятие "Текущее содержание кладбищ"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</si>
  <si>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0600500590</t>
  </si>
  <si>
    <t>0610000000</t>
  </si>
  <si>
    <t>Подпрограмма «Чистая вода»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</si>
  <si>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06100S8100</t>
  </si>
  <si>
    <t>Софинансирование строительства объектов капитального строительства муниципальной собственности</t>
  </si>
  <si>
    <t>0630000000</t>
  </si>
  <si>
    <t>Подпрограмма "Проведение капитального ремонта общего имущества в многоквартирных домах"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</si>
  <si>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0630096010</t>
  </si>
  <si>
    <t>Обеспечение мероприятий по капитальному ремонту многоквартирных домов за счёт средств бюджетов</t>
  </si>
  <si>
    <t>0800000000</t>
  </si>
  <si>
    <t>Муниципальная программа городского округа город Воронеж "Обеспечение общественного порядка"</t>
  </si>
  <si>
    <t>0820000000</t>
  </si>
  <si>
    <t>Подпрограмма «Внедрение аппаратно-программного комплекса «Безопасный город» муниципальной программы городского округа город Воронеж «Обеспечение общественного порядка»</t>
  </si>
  <si>
    <t>0820000590</t>
  </si>
  <si>
    <t>0314</t>
  </si>
  <si>
    <t>0820081460</t>
  </si>
  <si>
    <t>Мероприятия по внедрению аппаратно-программного комплекса «Безопасный город»</t>
  </si>
  <si>
    <t>0830000000</t>
  </si>
  <si>
    <t>Подпрограмма "Участие в профилактике терроризма и экстремизма" муниципальной программы городского округа город Воронеж "Обеспечение общественного порядка"</t>
  </si>
  <si>
    <t>0830082000</t>
  </si>
  <si>
    <t>Мероприятия по профилактике правонарушений</t>
  </si>
  <si>
    <t>0801</t>
  </si>
  <si>
    <t>1000000000</t>
  </si>
  <si>
    <t>Муниципальная программа городского округа город Воронеж "Защита от чрезвычайных ситуаций"</t>
  </si>
  <si>
    <t>1000100000</t>
  </si>
  <si>
    <t>Основное мероприятие «Содержание и обеспечение деятельности МКУ «Управление по делам ГО ЧС г. Воронежа» муниципальной программы городского округа город Воронеж «Защита от чрезвычайных ситуаций»</t>
  </si>
  <si>
    <t>1000100590</t>
  </si>
  <si>
    <t>0309</t>
  </si>
  <si>
    <t>1000200000</t>
  </si>
  <si>
    <t>Основное мероприятие «Мероприятия в сфере защиты населения от чрезвычайных ситуаций и пожаров» муниципальной программы городского округа город Воронеж «Защита от чрезвычайных ситуаций»</t>
  </si>
  <si>
    <t>1000281430</t>
  </si>
  <si>
    <t>Мероприятия в сфере защиты населения от чрезвычайных ситуаций и пожаров</t>
  </si>
  <si>
    <t>1100000000</t>
  </si>
  <si>
    <t>Муниципальная программа городского округа город Воронеж "Развитие культуры"</t>
  </si>
  <si>
    <t>1100100000</t>
  </si>
  <si>
    <t>Основное мероприятие "Создание условий для развития туризма" муниципальной программы городского округа город Воронеж "Развитие культуры"</t>
  </si>
  <si>
    <t>1100100590</t>
  </si>
  <si>
    <t>1100200000</t>
  </si>
  <si>
    <t>Основное мероприятие "Разработка и реализация программ размещения социальной рекламы и праздничного оформления территории городского округа город Воронеж средствами наружной рекламы" муниципальной программы городского округа город Воронеж "Развитие культуры"</t>
  </si>
  <si>
    <t>1100280200</t>
  </si>
  <si>
    <t>1110000000</t>
  </si>
  <si>
    <t>Подпрограмма "Сохранение и развитие культуры и искусства" муниципальной программы городского округа город Воронеж "Развитие культуры"</t>
  </si>
  <si>
    <t>1110000110</t>
  </si>
  <si>
    <t>1110000590</t>
  </si>
  <si>
    <t>0804</t>
  </si>
  <si>
    <t>1110080860</t>
  </si>
  <si>
    <t>Мероприятия в сфере культуры</t>
  </si>
  <si>
    <t>11100L4670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</si>
  <si>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</si>
  <si>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11100L5190</t>
  </si>
  <si>
    <t>Субсидия на поддержку отрасли культуры</t>
  </si>
  <si>
    <t>11100S8100</t>
  </si>
  <si>
    <t>111A100000</t>
  </si>
  <si>
    <t>Федеральный проект "Культурная среда"</t>
  </si>
  <si>
    <t>111A154540</t>
  </si>
  <si>
    <t>Создание модельных муниципальных библиотек</t>
  </si>
  <si>
    <t>111A155190</t>
  </si>
  <si>
    <t>Государственная поддержка отрасли культуры</t>
  </si>
  <si>
    <t>1120000000</t>
  </si>
  <si>
    <t>Подпрограмма "Сохранение и популяризация объектов исторического и культурного наследия" муниципальной программы городского округа город Воронеж "Развитие культуры"</t>
  </si>
  <si>
    <t>1120078530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</si>
  <si>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</si>
  <si>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>1120088540</t>
  </si>
  <si>
    <t>Обеспечение сохранности объектов культурного наследия</t>
  </si>
  <si>
    <t>11200L2990</t>
  </si>
  <si>
    <t>Софинансирование расходных обязательств, связанных с реализацией федеральной целевой программы "Увековечивание памяти погибших при защите Отечества на 2019-2024 годы"</t>
  </si>
  <si>
    <t>1200000000</t>
  </si>
  <si>
    <t>Муниципальная программа городского округа город Воронеж "Охрана окружающей среды"</t>
  </si>
  <si>
    <t>1200100000</t>
  </si>
  <si>
    <t>Основное мероприятие «Сохранение и развитие зелёного фонда городского округа» муниципальной программы городского округа город Воронеж «Охрана окружающей среды»</t>
  </si>
  <si>
    <t>1200100590</t>
  </si>
  <si>
    <t>1200180400</t>
  </si>
  <si>
    <t>Мероприятия по охране окружающей среды</t>
  </si>
  <si>
    <t>0605</t>
  </si>
  <si>
    <t>1200200000</t>
  </si>
  <si>
    <t>Основное мероприятие «Мониторинг окружающей среды. Отдельные аспекты совершенствования системы обращения с отходами» муниципальной программы городского округа город Воронеж «Охрана окружающей среды»</t>
  </si>
  <si>
    <t>1200281400</t>
  </si>
  <si>
    <t>Другие мероприятия в области охраны окружающей среды</t>
  </si>
  <si>
    <t>12002S8100</t>
  </si>
  <si>
    <t>1200300000</t>
  </si>
  <si>
    <t>Основное мероприятие «Экологическое просвещение и прочие мероприятия, направленные на охрану и оздоровление окружающей среды» муниципальной программы городского округа город Воронеж «Охрана окружающей среды»</t>
  </si>
  <si>
    <t>1200380200</t>
  </si>
  <si>
    <t>1200380400</t>
  </si>
  <si>
    <t>1200400000</t>
  </si>
  <si>
    <t>Основное мероприятие "Обеспечение проведения противоэпизоотических мероприятий" муниципальной программы городского округа город Воронеж «Охрана окружающей среды»</t>
  </si>
  <si>
    <t>1200478800</t>
  </si>
  <si>
    <t>Субвенции на осуществление отдельных государственных полномочий по организации деятельности по отлову и содержанию безнадзорных животных</t>
  </si>
  <si>
    <t>0405</t>
  </si>
  <si>
    <t>1300000000</t>
  </si>
  <si>
    <t>Муниципальная программа городского округа город Воронеж "Развитие физической культуры и спорта"</t>
  </si>
  <si>
    <t>1300100000</t>
  </si>
  <si>
    <t>Основное мероприятие «Развитие массовой физической культуры и спорта в городском округе город Воронеж» муниципальной программы городского округа город Воронеж «Развитие физической культуры и спорта»</t>
  </si>
  <si>
    <t>1300100110</t>
  </si>
  <si>
    <t>1300180410</t>
  </si>
  <si>
    <t>Мероприятия в области физической культуры и спорта</t>
  </si>
  <si>
    <t>1101</t>
  </si>
  <si>
    <t>1300200000</t>
  </si>
  <si>
    <t>Основное мероприятие «Строительство и реконструкция физкультурно-спортивных сооружений на территории городского округа город Воронеж» муниципальной программы городского округа город Воронеж «Развитие физической культуры и спорта»</t>
  </si>
  <si>
    <t>13002S8100</t>
  </si>
  <si>
    <t>1105</t>
  </si>
  <si>
    <t>1300300000</t>
  </si>
  <si>
    <t>Основное мероприятие «Капитальный ремонт имущества учреждений, подведомственных управлению физической кульутры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</si>
  <si>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1300300550</t>
  </si>
  <si>
    <t>Проведение капитального ремонта муниципальных учреждений</t>
  </si>
  <si>
    <t>1300400000</t>
  </si>
  <si>
    <t>Основное мероприятие «Финансовое обеспечение выполнения муниципального задания и на иные цели учреждений, подведомственных управлению физической культуры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</si>
  <si>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1300400590</t>
  </si>
  <si>
    <t>1300478610</t>
  </si>
  <si>
    <t>Субсидии бюджетам муниципальных образований на обустройство и оснащение объектов физической культуры и спорта</t>
  </si>
  <si>
    <t>13004S8320</t>
  </si>
  <si>
    <t>13004S8410</t>
  </si>
  <si>
    <t>130P500000</t>
  </si>
  <si>
    <t>Региональный проект «Спорт - норма жизни»</t>
  </si>
  <si>
    <t>130P550810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</si>
  <si>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</si>
  <si>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132P500000</t>
  </si>
  <si>
    <t>Федеральный проект "Спорт-норма жизни"</t>
  </si>
  <si>
    <t>132P5Д4953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</si>
  <si>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</t>
  </si>
  <si>
    <t>2400000000</t>
  </si>
  <si>
    <t>Муниципальная программа городского округа город Воронеж «Развитие транспортной системы»</t>
  </si>
  <si>
    <t>2410000000</t>
  </si>
  <si>
    <t>Подпрограмма «Развитие дорожного хозяйства» муниципальной программы городского округа город Воронеж «Развитие транспортной системы»</t>
  </si>
  <si>
    <t>2410000590</t>
  </si>
  <si>
    <t>0409</t>
  </si>
  <si>
    <t>24100S8070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</si>
  <si>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</t>
  </si>
  <si>
    <t>24100S8660</t>
  </si>
  <si>
    <t>Расходы на софинансирование мероприятий по развитию улично-дорожной сети административного центра Воронежской области городского округа г. Воронеж</t>
  </si>
  <si>
    <t>241F100000</t>
  </si>
  <si>
    <t>241F150210</t>
  </si>
  <si>
    <t>241R100000</t>
  </si>
  <si>
    <t>Федеральный проект "Дорожная сеть"</t>
  </si>
  <si>
    <t>241R153930</t>
  </si>
  <si>
    <t>Финансовое обеспечение дорожной деятельности в рамках национального проекта "Безопасные и качественные автомобильные дороги"</t>
  </si>
  <si>
    <t>241R1Д3933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</si>
  <si>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дороги», в части субсидий бюджетам муниципальных образований на реализацию программы дорожной деятельности Воронежской области (в целях достижения значений дополнительного результата)</t>
  </si>
  <si>
    <t>3800000000</t>
  </si>
  <si>
    <t>Муниципальная программа городского округа город Воронеж "Управление муниципальным имуществом"</t>
  </si>
  <si>
    <t>3800100000</t>
  </si>
  <si>
    <t>Основное мероприятие «Совершенствование управления муниципальной собственностью и рекламно-информационным пространством городского округа город Воронеж» муниципальной программы городского округа город Воронеж «Управление муниципальным имуществом»</t>
  </si>
  <si>
    <t>3800180200</t>
  </si>
  <si>
    <t>0113</t>
  </si>
  <si>
    <t>3800181520</t>
  </si>
  <si>
    <t>Расходы по постановке на кадастровый учет объектов капитального строительства и инженерной инфраструктуры, осуществление оценки</t>
  </si>
  <si>
    <t>3800181530</t>
  </si>
  <si>
    <t>Расходы по государственной регистрации права собственности на земельные участки</t>
  </si>
  <si>
    <t>3800181570</t>
  </si>
  <si>
    <t>Содержание муниципального нежилого фонда и оплата коммунальных услуг</t>
  </si>
  <si>
    <t>3800181580</t>
  </si>
  <si>
    <t>Снос (демонтаж) муниципального нежилого фонда</t>
  </si>
  <si>
    <t>3800200000</t>
  </si>
  <si>
    <t>Основное мероприятие "Обеспечение реализации муниципальной программы" муниципальной программы городского округа город Воронеж "Управление муниципальным имуществом"</t>
  </si>
  <si>
    <t>3800200590</t>
  </si>
  <si>
    <t>3900000000</t>
  </si>
  <si>
    <t>Муниципальная программа городского округа город Воронеж "Управление муниципальными финансами"</t>
  </si>
  <si>
    <t>3900100000</t>
  </si>
  <si>
    <t>Основное мероприятие «Организация бюджетного процесса в городском округе город Воронеж» муниципальной программы городского округа город Воронеж «Управление муниципальными финансами»</t>
  </si>
  <si>
    <t>3900100880</t>
  </si>
  <si>
    <t>Расходы на исполнение судебных актов и на уплату государственной пошлины</t>
  </si>
  <si>
    <t>3900180100</t>
  </si>
  <si>
    <t>Зарезервированные средства, связанные с особенностями исполнения бюджета</t>
  </si>
  <si>
    <t>3900180830</t>
  </si>
  <si>
    <t>Межбюджетные трансферты на предоставление субсидий малоимущим гражданам на возмещение разницы, связанной со снижением максимально допустимой доли собственных расходов граждан на оплату жилья и коммунальных услуг в совокупном семейном доходе</t>
  </si>
  <si>
    <t>500</t>
  </si>
  <si>
    <t>Межбюджетные трансферты</t>
  </si>
  <si>
    <t>3900187880</t>
  </si>
  <si>
    <t>Процентные платежи по муниципальному долгу городского округа город Воронеж</t>
  </si>
  <si>
    <t>1301</t>
  </si>
  <si>
    <t>700</t>
  </si>
  <si>
    <t>Обслуживание государственного (муниципального) долга</t>
  </si>
  <si>
    <t>3900200000</t>
  </si>
  <si>
    <t>Основное мероприятие «Обеспечение реализации муниципальной программы» муниципальной программы городского округа город Воронеж «Управление муниципальными финансами»</t>
  </si>
  <si>
    <t>3900280200</t>
  </si>
  <si>
    <t>3900282010</t>
  </si>
  <si>
    <t>Расходы на обеспечение функций органов местного самоуправления</t>
  </si>
  <si>
    <t>0104</t>
  </si>
  <si>
    <t>4000000000</t>
  </si>
  <si>
    <t>Муниципальная программа городского округа город Воронеж «Формирование современной городской среды на территории городского округа город Воронеж на 2018-2024 годы»</t>
  </si>
  <si>
    <t>4000200000</t>
  </si>
  <si>
    <t>Основное мероприятие "Благоустройство общественных территорий" муниципальной программы городского округа город Воронеж "Формирование современной городской среды на территории городского округа город Воронеж на 2018-2022 годы</t>
  </si>
  <si>
    <t>4000280200</t>
  </si>
  <si>
    <t>400F200000</t>
  </si>
  <si>
    <t>Федеральный проект "Формирование комфортной городской среды"</t>
  </si>
  <si>
    <t>400F2Д5550</t>
  </si>
  <si>
    <t>Реализация программ формирования современной городской среды (в целях достижения значений дополнительного результата)</t>
  </si>
  <si>
    <t>5000000000</t>
  </si>
  <si>
    <t>Муниципальная программа городского округа город Воронеж "Муниципальное управление"</t>
  </si>
  <si>
    <t>5000100000</t>
  </si>
  <si>
    <t>Основное мероприятие «Обеспечение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Воронеж» муниципальной программы городского округа город Воронеж «Муниципальное управление»</t>
  </si>
  <si>
    <t>5000180200</t>
  </si>
  <si>
    <t>5000182010</t>
  </si>
  <si>
    <t>5000182020</t>
  </si>
  <si>
    <t>Расходы на обеспечение деятельности главы городского округа город Воронеж</t>
  </si>
  <si>
    <t>0102</t>
  </si>
  <si>
    <t>5000200000</t>
  </si>
  <si>
    <t>Основное мероприятие «Осуществление органами местного самоуправления городского округа город Воронеж переданных отдельных государственных полномочий» муниципальной программы городского округа город Воронеж «Муниципальное управление»</t>
  </si>
  <si>
    <t>5000251200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</si>
  <si>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</si>
  <si>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0105</t>
  </si>
  <si>
    <t>5000278391</t>
  </si>
  <si>
    <t>Осуществление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</si>
  <si>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5000278392</t>
  </si>
  <si>
    <t>Осуществление отдельных государственных полномочий Воронежской области на организацию и осуществление деятельности по опеке и попечительству</t>
  </si>
  <si>
    <t>5000278470</t>
  </si>
  <si>
    <t>Субвенции на осуществление полномочий по созданию и организации деятельности административных комиссий</t>
  </si>
  <si>
    <t>5000300000</t>
  </si>
  <si>
    <t>Основное мероприятие «Обеспечение деятельности органов территориального общественного самоуправления городского округа город Воронеж» муниципальной программы городского округа город Воронеж «Муниципальное управление»</t>
  </si>
  <si>
    <t>5000380790</t>
  </si>
  <si>
    <t>Расходы, связанные с деятельностью органов территориального общественного самоуправления</t>
  </si>
  <si>
    <t>5000400000</t>
  </si>
  <si>
    <t>Основное мероприятие «Информационное обеспечение деятельности администрации городского округа город Воронеж» муниципальной программы городского округа город Воронеж «Муниципальное управление»</t>
  </si>
  <si>
    <t>5000480880</t>
  </si>
  <si>
    <t>Освещение деятельности органов местного самоуправления</t>
  </si>
  <si>
    <t>5000500000</t>
  </si>
  <si>
    <t>Основное мероприятие «Финансовое обеспечение деятельности подведомственных учреждений» муниципальной программы городского округа город Воронеж «Муниципальное управление»</t>
  </si>
  <si>
    <t>5000500590</t>
  </si>
  <si>
    <t>5000600000</t>
  </si>
  <si>
    <t>Основное мероприятие «Дополнительные выплаты отдельным категориям граждан и поддержка некоммерческих организаций городского округа город Воронеж» муниципальной программы городского округа город Воронеж «Муниципальное управление»</t>
  </si>
  <si>
    <t>5000680470</t>
  </si>
  <si>
    <t>Доплаты к пенсиям муниципальных служащих</t>
  </si>
  <si>
    <t>1001</t>
  </si>
  <si>
    <t>5000680520</t>
  </si>
  <si>
    <t>Ежемесячные денежные выплаты гражданам, имеющим почетное звание «Почетный гражданин городского округа город Воронеж»</t>
  </si>
  <si>
    <t>5000680780</t>
  </si>
  <si>
    <t>Поддержка социально ориентированных некоммерческих организаций</t>
  </si>
  <si>
    <t>5000700000</t>
  </si>
  <si>
    <t>Основное мероприятие "Резервный фонд администрации городского округа город Воронеж" муниципальной программы городского округа город Воронеж "Муниципальное управление"</t>
  </si>
  <si>
    <t>5000700570</t>
  </si>
  <si>
    <t>Резервный фонд администрации городского округа город Воронеж</t>
  </si>
  <si>
    <t>0111</t>
  </si>
  <si>
    <t>5000800000</t>
  </si>
  <si>
    <t>Основное мероприятие "Повышение квалификации муниципальных служащих администрации городского округа город Воронеж" муниципальной программы городского округа город Воронеж "Муниципальное управление"</t>
  </si>
  <si>
    <t>5000800590</t>
  </si>
  <si>
    <t>0705</t>
  </si>
  <si>
    <t>9300000000</t>
  </si>
  <si>
    <t>Обеспечение деятельности Контрольно-счетной палаты городского округа город Воронеж</t>
  </si>
  <si>
    <t>9310000000</t>
  </si>
  <si>
    <t>Председатель Контрольно-счетной палаты городского округа город Воронеж, его заместитель и аудиторы</t>
  </si>
  <si>
    <t>9310082050</t>
  </si>
  <si>
    <t>Расходы на обеспечение деятельности Председателя Контрольно-счетной палаты городского округа город Воронеж, его заместителя и аудиторов</t>
  </si>
  <si>
    <t>0106</t>
  </si>
  <si>
    <t>9390000000</t>
  </si>
  <si>
    <t>Контрольно-счетная палата городского округа город Воронеж</t>
  </si>
  <si>
    <t>9390080200</t>
  </si>
  <si>
    <t>9390080880</t>
  </si>
  <si>
    <t>9390082010</t>
  </si>
  <si>
    <t>9400000000</t>
  </si>
  <si>
    <t>Обеспечение деятельности Избирательной комиссии городского округа город Воронеж</t>
  </si>
  <si>
    <t>9410000000</t>
  </si>
  <si>
    <t>Члены Избирательной комиссии городского округа город Воронеж</t>
  </si>
  <si>
    <t>9410082080</t>
  </si>
  <si>
    <t>Расходы на обеспечение деятельности членов Избирательной комиссии городского округа город Воронеж</t>
  </si>
  <si>
    <t>0107</t>
  </si>
  <si>
    <t>9430000000</t>
  </si>
  <si>
    <t>Проведение муниципальных выборов</t>
  </si>
  <si>
    <t>9430080110</t>
  </si>
  <si>
    <t>9490000000</t>
  </si>
  <si>
    <t>Избирательная комиссия городского округа город Воронеж</t>
  </si>
  <si>
    <t>9490082070</t>
  </si>
  <si>
    <t>Расходы на обеспечение функций Избирательной комиссии городского округа город Воронеж</t>
  </si>
  <si>
    <t>9600000000</t>
  </si>
  <si>
    <t>Обеспечение деятельности Воронежской городской Думы</t>
  </si>
  <si>
    <t>9610000000</t>
  </si>
  <si>
    <t>Председатель Воронежской городской Думы</t>
  </si>
  <si>
    <t>9610082030</t>
  </si>
  <si>
    <t>Расходы на обеспечение деятельности председателя Воронежской городской Думы</t>
  </si>
  <si>
    <t>0103</t>
  </si>
  <si>
    <t>9620000000</t>
  </si>
  <si>
    <t>Депутаты Воронежской городской Думы</t>
  </si>
  <si>
    <t>9620082040</t>
  </si>
  <si>
    <t>Расходы на обеспечение деятельности депутатов Воронежской городской Думы</t>
  </si>
  <si>
    <t>9690000000</t>
  </si>
  <si>
    <t>Воронежская городская Дума</t>
  </si>
  <si>
    <t>9690080200</t>
  </si>
  <si>
    <t>9690080880</t>
  </si>
  <si>
    <t>9690082010</t>
  </si>
  <si>
    <t>9900000000</t>
  </si>
  <si>
    <t>Непрограммные расходы</t>
  </si>
  <si>
    <t>9910000000</t>
  </si>
  <si>
    <t>9910000590</t>
  </si>
  <si>
    <t>9910080200</t>
  </si>
  <si>
    <t>Условно утвержденные расходы</t>
  </si>
  <si>
    <t>ВСЕГО</t>
  </si>
  <si>
    <t xml:space="preserve">Наименование </t>
  </si>
  <si>
    <t>к решению Воронежской</t>
  </si>
  <si>
    <t>городской Думы</t>
  </si>
  <si>
    <t>от_________№ ______</t>
  </si>
  <si>
    <t>тыс.рублей</t>
  </si>
  <si>
    <t>ЦСР</t>
  </si>
  <si>
    <t>ВР</t>
  </si>
  <si>
    <t>РзПР</t>
  </si>
  <si>
    <r>
      <t>«Приложение № 10 к решению Воронежской городской Думы от  № -IV
«О бюджете городского округа город Воронеж на 2020 год и на плановый период 2021 и 2022 годов</t>
    </r>
    <r>
      <rPr>
        <b/>
        <sz val="11"/>
        <rFont val="Calibri"/>
        <family val="2"/>
        <charset val="204"/>
      </rPr>
      <t>»</t>
    </r>
  </si>
  <si>
    <t>Глава городского округа
город Воронеж</t>
  </si>
  <si>
    <t>Председатель Воронежской 
городской Думы</t>
  </si>
  <si>
    <t>В.Ю. Кстенин</t>
  </si>
  <si>
    <t>В.Ф. Ходырев</t>
  </si>
  <si>
    <t>РАСПРЕДЕЛЕНИЕ БЮДЖЕТНЫХ АССИГНОВАНИЙ ПО ЦЕЛЕВЫМ СТАТЬЯМ (МУНИЦИПАЛЬНЫМ ПРОГРАММАМ ГОРОДСКОГО ОКРУГА ГОРОД ВОРОНЕЖ И НЕПРОГРАММНЫМ НАПРАВЛЕНИЯМ ДЕЯТЕЛЬНОСТИ), ГРУППАМ ВИДОВ РАСХОДОВ, РАЗДЕЛАМ, ПОДРАЗДЕЛАМ КЛАССИФИКАЦИИ РАСХОДОВ БЮДЖЕТА ГОРОДСКОГО ОКРУГА ГОРОД ВОРОНЕЖ НА ПЛАНОВЫЙ ПЕРИОД 2021 И 2022 ГОДОВ</t>
  </si>
  <si>
    <t>Приложение № 11</t>
  </si>
  <si>
    <t>Плановый период</t>
  </si>
  <si>
    <t>2021 год</t>
  </si>
  <si>
    <t>2022 год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</si>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</sst>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?"/>
    <numFmt numFmtId="165" formatCode="#,##0.000"/>
    <numFmt numFmtId="166" formatCode="#,##0.0000"/>
    <numFmt numFmtId="167" formatCode="#,##0.00000"/>
    <numFmt numFmtId="168" formatCode="#,##0.0"/>
  </numFmts>
  <fonts count="7" x14ac:knownFonts="1">
    <font>
      <sz val="10"/>
      <name val="Arial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2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168" fontId="3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top" wrapText="1"/>
    </xf>
    <xf numFmtId="3" fontId="2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top"/>
    </xf>
    <xf numFmtId="167" fontId="3" fillId="0" borderId="0" xfId="0" applyNumberFormat="1" applyFont="1" applyFill="1" applyBorder="1" applyAlignment="1">
      <alignment horizontal="right" vertical="top"/>
    </xf>
    <xf numFmtId="166" fontId="3" fillId="0" borderId="0" xfId="0" applyNumberFormat="1" applyFont="1" applyFill="1" applyBorder="1" applyAlignment="1">
      <alignment horizontal="right" vertical="top"/>
    </xf>
    <xf numFmtId="49" fontId="3" fillId="0" borderId="0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right" vertical="top" wrapText="1"/>
    </xf>
    <xf numFmtId="168" fontId="2" fillId="0" borderId="0" xfId="0" applyNumberFormat="1" applyFont="1" applyFill="1" applyBorder="1" applyAlignment="1">
      <alignment horizontal="right" vertical="top" wrapText="1"/>
    </xf>
    <xf numFmtId="167" fontId="3" fillId="0" borderId="0" xfId="0" applyNumberFormat="1" applyFont="1" applyFill="1" applyBorder="1" applyAlignment="1">
      <alignment horizontal="right" vertical="top" wrapText="1"/>
    </xf>
    <xf numFmtId="166" fontId="3" fillId="0" borderId="0" xfId="0" applyNumberFormat="1" applyFont="1" applyFill="1" applyBorder="1" applyAlignment="1">
      <alignment horizontal="right" vertical="top" wrapText="1"/>
    </xf>
    <xf numFmtId="167" fontId="2" fillId="0" borderId="0" xfId="0" applyNumberFormat="1" applyFont="1" applyFill="1" applyBorder="1" applyAlignment="1">
      <alignment horizontal="right" vertical="top" wrapText="1"/>
    </xf>
    <xf numFmtId="166" fontId="2" fillId="0" borderId="0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168" fontId="3" fillId="0" borderId="0" xfId="0" applyNumberFormat="1" applyFont="1" applyFill="1" applyBorder="1" applyAlignment="1">
      <alignment horizontal="right" vertical="top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righ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vertical="top"/>
    </xf>
    <xf numFmtId="3" fontId="2" fillId="0" borderId="0" xfId="0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7"/>
  <sheetViews>
    <sheetView tabSelected="1" view="pageBreakPreview" zoomScaleNormal="100" zoomScaleSheetLayoutView="100" workbookViewId="0"/>
  </sheetViews>
  <sheetFormatPr defaultRowHeight="15.75" x14ac:dyDescent="0.2"/>
  <cols>
    <col min="1" max="1" width="30.7109375" style="2" customWidth="1"/>
    <col min="2" max="2" width="12.5703125" style="2" customWidth="1"/>
    <col min="3" max="4" width="9.28515625" style="2" customWidth="1"/>
    <col min="5" max="6" width="18.5703125" style="2" customWidth="1"/>
    <col min="7" max="7" width="17.5703125" style="2" customWidth="1"/>
    <col min="8" max="9" width="16.42578125" style="2" customWidth="1"/>
    <col min="10" max="16384" width="9.140625" style="2"/>
  </cols>
  <sheetData>
    <row r="1" spans="1:9" ht="17.25" customHeight="1" x14ac:dyDescent="0.2">
      <c r="A1" s="1"/>
      <c r="D1" s="9"/>
      <c r="E1" s="37" t="s">
        <v>457</v>
      </c>
      <c r="F1" s="37"/>
    </row>
    <row r="2" spans="1:9" x14ac:dyDescent="0.2">
      <c r="A2" s="1"/>
      <c r="D2" s="9"/>
      <c r="E2" s="37" t="s">
        <v>444</v>
      </c>
      <c r="F2" s="37"/>
    </row>
    <row r="3" spans="1:9" x14ac:dyDescent="0.2">
      <c r="A3" s="1"/>
      <c r="D3" s="9"/>
      <c r="E3" s="37" t="s">
        <v>445</v>
      </c>
      <c r="F3" s="37"/>
    </row>
    <row r="4" spans="1:9" ht="35.25" customHeight="1" x14ac:dyDescent="0.2">
      <c r="A4" s="1"/>
      <c r="D4" s="9"/>
      <c r="E4" s="37" t="s">
        <v>446</v>
      </c>
      <c r="F4" s="37"/>
    </row>
    <row r="5" spans="1:9" ht="45" hidden="1" customHeight="1" x14ac:dyDescent="0.2">
      <c r="A5" s="38" t="s">
        <v>451</v>
      </c>
      <c r="B5" s="38"/>
      <c r="C5" s="38"/>
      <c r="D5" s="38"/>
      <c r="E5" s="38"/>
    </row>
    <row r="6" spans="1:9" ht="95.25" customHeight="1" x14ac:dyDescent="0.2">
      <c r="A6" s="39" t="s">
        <v>456</v>
      </c>
      <c r="B6" s="39"/>
      <c r="C6" s="39"/>
      <c r="D6" s="39"/>
      <c r="E6" s="39"/>
      <c r="F6" s="39"/>
    </row>
    <row r="7" spans="1:9" ht="25.5" customHeight="1" x14ac:dyDescent="0.2">
      <c r="A7" s="1"/>
      <c r="F7" s="3" t="s">
        <v>447</v>
      </c>
    </row>
    <row r="8" spans="1:9" s="4" customFormat="1" ht="23.25" customHeight="1" x14ac:dyDescent="0.2">
      <c r="A8" s="43" t="s">
        <v>443</v>
      </c>
      <c r="B8" s="44" t="s">
        <v>448</v>
      </c>
      <c r="C8" s="44" t="s">
        <v>449</v>
      </c>
      <c r="D8" s="44" t="s">
        <v>450</v>
      </c>
      <c r="E8" s="45" t="s">
        <v>458</v>
      </c>
      <c r="F8" s="45"/>
    </row>
    <row r="9" spans="1:9" x14ac:dyDescent="0.2">
      <c r="A9" s="43"/>
      <c r="B9" s="44"/>
      <c r="C9" s="44"/>
      <c r="D9" s="44"/>
      <c r="E9" s="10" t="s">
        <v>459</v>
      </c>
      <c r="F9" s="10" t="s">
        <v>460</v>
      </c>
    </row>
    <row r="10" spans="1:9" x14ac:dyDescent="0.2">
      <c r="A10" s="5"/>
      <c r="B10" s="6"/>
      <c r="C10" s="6"/>
      <c r="D10" s="6"/>
      <c r="E10" s="6"/>
      <c r="F10" s="6"/>
    </row>
    <row r="11" spans="1:9" x14ac:dyDescent="0.2">
      <c r="A11" s="11" t="s">
        <v>442</v>
      </c>
      <c r="B11" s="11"/>
      <c r="C11" s="11"/>
      <c r="D11" s="11"/>
      <c r="E11" s="12">
        <f>E12+E87+E123+E159+E171+E181+E221+E244+E277+E299+E318+E336+E343+E391+E405+E416+E434+E441</f>
        <v>20934145.030180003</v>
      </c>
      <c r="F11" s="13">
        <f>F12+F87+F123+F159+F171+F181+F221+F244+F277+F299+F318+F336+F343+F391+F405+F416+F434+F441</f>
        <v>21907777.469800003</v>
      </c>
      <c r="G11" s="12">
        <v>20934145.030180003</v>
      </c>
      <c r="H11" s="13">
        <v>21907777.469800003</v>
      </c>
    </row>
    <row r="12" spans="1:9" ht="63" x14ac:dyDescent="0.2">
      <c r="A12" s="14" t="s">
        <v>2</v>
      </c>
      <c r="B12" s="15" t="s">
        <v>1</v>
      </c>
      <c r="C12" s="15" t="s">
        <v>0</v>
      </c>
      <c r="D12" s="15" t="s">
        <v>0</v>
      </c>
      <c r="E12" s="16">
        <v>12628839.050000001</v>
      </c>
      <c r="F12" s="16">
        <v>13206146.85</v>
      </c>
      <c r="G12" s="17"/>
      <c r="H12" s="17"/>
      <c r="I12" s="17"/>
    </row>
    <row r="13" spans="1:9" ht="126" x14ac:dyDescent="0.2">
      <c r="A13" s="18" t="s">
        <v>4</v>
      </c>
      <c r="B13" s="19" t="s">
        <v>3</v>
      </c>
      <c r="C13" s="19" t="s">
        <v>0</v>
      </c>
      <c r="D13" s="19" t="s">
        <v>0</v>
      </c>
      <c r="E13" s="7">
        <v>86789.35</v>
      </c>
      <c r="F13" s="7">
        <v>89043.65</v>
      </c>
    </row>
    <row r="14" spans="1:9" ht="63" x14ac:dyDescent="0.2">
      <c r="A14" s="18" t="s">
        <v>6</v>
      </c>
      <c r="B14" s="19" t="s">
        <v>5</v>
      </c>
      <c r="C14" s="19" t="s">
        <v>0</v>
      </c>
      <c r="D14" s="19" t="s">
        <v>0</v>
      </c>
      <c r="E14" s="8">
        <v>34518</v>
      </c>
      <c r="F14" s="8">
        <v>35167</v>
      </c>
    </row>
    <row r="15" spans="1:9" ht="78.75" x14ac:dyDescent="0.2">
      <c r="A15" s="18" t="s">
        <v>9</v>
      </c>
      <c r="B15" s="19" t="s">
        <v>5</v>
      </c>
      <c r="C15" s="19" t="s">
        <v>8</v>
      </c>
      <c r="D15" s="19" t="s">
        <v>7</v>
      </c>
      <c r="E15" s="8">
        <v>34517</v>
      </c>
      <c r="F15" s="8">
        <v>35166</v>
      </c>
    </row>
    <row r="16" spans="1:9" ht="78.75" x14ac:dyDescent="0.2">
      <c r="A16" s="18" t="s">
        <v>9</v>
      </c>
      <c r="B16" s="19" t="s">
        <v>5</v>
      </c>
      <c r="C16" s="19" t="s">
        <v>8</v>
      </c>
      <c r="D16" s="19" t="s">
        <v>10</v>
      </c>
      <c r="E16" s="8">
        <v>1</v>
      </c>
      <c r="F16" s="8">
        <v>1</v>
      </c>
    </row>
    <row r="17" spans="1:9" ht="31.5" x14ac:dyDescent="0.2">
      <c r="A17" s="18" t="s">
        <v>12</v>
      </c>
      <c r="B17" s="19" t="s">
        <v>11</v>
      </c>
      <c r="C17" s="19" t="s">
        <v>0</v>
      </c>
      <c r="D17" s="19" t="s">
        <v>0</v>
      </c>
      <c r="E17" s="7">
        <v>52271.35</v>
      </c>
      <c r="F17" s="7">
        <v>53876.65</v>
      </c>
    </row>
    <row r="18" spans="1:9" ht="31.5" x14ac:dyDescent="0.2">
      <c r="A18" s="18" t="s">
        <v>14</v>
      </c>
      <c r="B18" s="19" t="s">
        <v>11</v>
      </c>
      <c r="C18" s="19" t="s">
        <v>13</v>
      </c>
      <c r="D18" s="19" t="s">
        <v>7</v>
      </c>
      <c r="E18" s="20">
        <v>2803.4520000000002</v>
      </c>
      <c r="F18" s="20">
        <v>2876.2510000000002</v>
      </c>
    </row>
    <row r="19" spans="1:9" ht="78.75" x14ac:dyDescent="0.2">
      <c r="A19" s="18" t="s">
        <v>9</v>
      </c>
      <c r="B19" s="19" t="s">
        <v>11</v>
      </c>
      <c r="C19" s="19" t="s">
        <v>8</v>
      </c>
      <c r="D19" s="19" t="s">
        <v>7</v>
      </c>
      <c r="E19" s="20">
        <v>31774.107</v>
      </c>
      <c r="F19" s="20">
        <v>32758.100999999999</v>
      </c>
    </row>
    <row r="20" spans="1:9" ht="31.5" x14ac:dyDescent="0.2">
      <c r="A20" s="18" t="s">
        <v>16</v>
      </c>
      <c r="B20" s="19" t="s">
        <v>11</v>
      </c>
      <c r="C20" s="19" t="s">
        <v>15</v>
      </c>
      <c r="D20" s="19" t="s">
        <v>7</v>
      </c>
      <c r="E20" s="20">
        <v>17693.791000000001</v>
      </c>
      <c r="F20" s="20">
        <v>18242.297999999999</v>
      </c>
    </row>
    <row r="21" spans="1:9" ht="126" x14ac:dyDescent="0.2">
      <c r="A21" s="18" t="s">
        <v>18</v>
      </c>
      <c r="B21" s="19" t="s">
        <v>17</v>
      </c>
      <c r="C21" s="19" t="s">
        <v>0</v>
      </c>
      <c r="D21" s="19" t="s">
        <v>0</v>
      </c>
      <c r="E21" s="8">
        <v>143844</v>
      </c>
      <c r="F21" s="21">
        <v>141318.39999999999</v>
      </c>
    </row>
    <row r="22" spans="1:9" ht="78.75" x14ac:dyDescent="0.2">
      <c r="A22" s="18" t="s">
        <v>20</v>
      </c>
      <c r="B22" s="19" t="s">
        <v>19</v>
      </c>
      <c r="C22" s="19" t="s">
        <v>0</v>
      </c>
      <c r="D22" s="19" t="s">
        <v>0</v>
      </c>
      <c r="E22" s="21">
        <v>4127.1000000000004</v>
      </c>
      <c r="F22" s="21">
        <v>3508.4</v>
      </c>
    </row>
    <row r="23" spans="1:9" ht="31.5" x14ac:dyDescent="0.2">
      <c r="A23" s="18" t="s">
        <v>14</v>
      </c>
      <c r="B23" s="19" t="s">
        <v>19</v>
      </c>
      <c r="C23" s="19" t="s">
        <v>13</v>
      </c>
      <c r="D23" s="19" t="s">
        <v>10</v>
      </c>
      <c r="E23" s="21">
        <v>4127.1000000000004</v>
      </c>
      <c r="F23" s="21">
        <v>3508.4</v>
      </c>
    </row>
    <row r="24" spans="1:9" ht="110.25" x14ac:dyDescent="0.2">
      <c r="A24" s="18" t="s">
        <v>22</v>
      </c>
      <c r="B24" s="19" t="s">
        <v>21</v>
      </c>
      <c r="C24" s="19" t="s">
        <v>0</v>
      </c>
      <c r="D24" s="19" t="s">
        <v>0</v>
      </c>
      <c r="E24" s="8">
        <v>21541</v>
      </c>
      <c r="F24" s="8">
        <v>20855</v>
      </c>
    </row>
    <row r="25" spans="1:9" ht="31.5" x14ac:dyDescent="0.2">
      <c r="A25" s="18" t="s">
        <v>14</v>
      </c>
      <c r="B25" s="19" t="s">
        <v>21</v>
      </c>
      <c r="C25" s="19" t="s">
        <v>13</v>
      </c>
      <c r="D25" s="19" t="s">
        <v>10</v>
      </c>
      <c r="E25" s="8">
        <v>21541</v>
      </c>
      <c r="F25" s="8">
        <v>20855</v>
      </c>
    </row>
    <row r="26" spans="1:9" ht="110.25" x14ac:dyDescent="0.2">
      <c r="A26" s="18" t="s">
        <v>24</v>
      </c>
      <c r="B26" s="19" t="s">
        <v>23</v>
      </c>
      <c r="C26" s="19" t="s">
        <v>0</v>
      </c>
      <c r="D26" s="19" t="s">
        <v>0</v>
      </c>
      <c r="E26" s="21">
        <v>22964.9</v>
      </c>
      <c r="F26" s="8">
        <v>22379</v>
      </c>
    </row>
    <row r="27" spans="1:9" ht="31.5" x14ac:dyDescent="0.2">
      <c r="A27" s="18" t="s">
        <v>14</v>
      </c>
      <c r="B27" s="19" t="s">
        <v>23</v>
      </c>
      <c r="C27" s="19" t="s">
        <v>13</v>
      </c>
      <c r="D27" s="19" t="s">
        <v>10</v>
      </c>
      <c r="E27" s="21">
        <v>22964.9</v>
      </c>
      <c r="F27" s="8">
        <v>22379</v>
      </c>
    </row>
    <row r="28" spans="1:9" ht="110.25" x14ac:dyDescent="0.2">
      <c r="A28" s="18" t="s">
        <v>26</v>
      </c>
      <c r="B28" s="19" t="s">
        <v>25</v>
      </c>
      <c r="C28" s="19" t="s">
        <v>0</v>
      </c>
      <c r="D28" s="19" t="s">
        <v>0</v>
      </c>
      <c r="E28" s="8">
        <v>95211</v>
      </c>
      <c r="F28" s="8">
        <v>94576</v>
      </c>
    </row>
    <row r="29" spans="1:9" ht="31.5" x14ac:dyDescent="0.2">
      <c r="A29" s="18" t="s">
        <v>14</v>
      </c>
      <c r="B29" s="19" t="s">
        <v>25</v>
      </c>
      <c r="C29" s="19" t="s">
        <v>13</v>
      </c>
      <c r="D29" s="19" t="s">
        <v>10</v>
      </c>
      <c r="E29" s="8">
        <v>95211</v>
      </c>
      <c r="F29" s="8">
        <v>94576</v>
      </c>
    </row>
    <row r="30" spans="1:9" ht="94.5" x14ac:dyDescent="0.2">
      <c r="A30" s="18" t="s">
        <v>28</v>
      </c>
      <c r="B30" s="19" t="s">
        <v>27</v>
      </c>
      <c r="C30" s="19" t="s">
        <v>0</v>
      </c>
      <c r="D30" s="19" t="s">
        <v>0</v>
      </c>
      <c r="E30" s="21">
        <f t="shared" ref="E30:F30" si="0">E31+E34+E36+E38+E40+E43+E45+E48</f>
        <v>5059733.2</v>
      </c>
      <c r="F30" s="21">
        <f t="shared" si="0"/>
        <v>5073966.7</v>
      </c>
      <c r="G30" s="21">
        <v>4249613.3</v>
      </c>
      <c r="H30" s="21">
        <v>4806784.9000000004</v>
      </c>
      <c r="I30" s="21">
        <v>5073966.7</v>
      </c>
    </row>
    <row r="31" spans="1:9" ht="63" x14ac:dyDescent="0.2">
      <c r="A31" s="18" t="s">
        <v>6</v>
      </c>
      <c r="B31" s="19" t="s">
        <v>29</v>
      </c>
      <c r="C31" s="19" t="s">
        <v>0</v>
      </c>
      <c r="D31" s="19" t="s">
        <v>0</v>
      </c>
      <c r="E31" s="8">
        <v>1760573</v>
      </c>
      <c r="F31" s="8">
        <v>1815439</v>
      </c>
    </row>
    <row r="32" spans="1:9" ht="78.75" x14ac:dyDescent="0.2">
      <c r="A32" s="18" t="s">
        <v>9</v>
      </c>
      <c r="B32" s="19" t="s">
        <v>29</v>
      </c>
      <c r="C32" s="19" t="s">
        <v>8</v>
      </c>
      <c r="D32" s="19" t="s">
        <v>30</v>
      </c>
      <c r="E32" s="8">
        <v>1760248</v>
      </c>
      <c r="F32" s="8">
        <v>1815114</v>
      </c>
    </row>
    <row r="33" spans="1:9" ht="78.75" x14ac:dyDescent="0.2">
      <c r="A33" s="18" t="s">
        <v>9</v>
      </c>
      <c r="B33" s="19" t="s">
        <v>29</v>
      </c>
      <c r="C33" s="19" t="s">
        <v>8</v>
      </c>
      <c r="D33" s="19" t="s">
        <v>10</v>
      </c>
      <c r="E33" s="8">
        <v>325</v>
      </c>
      <c r="F33" s="8">
        <v>325</v>
      </c>
    </row>
    <row r="34" spans="1:9" ht="157.5" x14ac:dyDescent="0.2">
      <c r="A34" s="18" t="s">
        <v>32</v>
      </c>
      <c r="B34" s="19" t="s">
        <v>31</v>
      </c>
      <c r="C34" s="19" t="s">
        <v>0</v>
      </c>
      <c r="D34" s="19" t="s">
        <v>0</v>
      </c>
      <c r="E34" s="8">
        <v>5997</v>
      </c>
      <c r="F34" s="8">
        <v>4107</v>
      </c>
    </row>
    <row r="35" spans="1:9" ht="31.5" x14ac:dyDescent="0.2">
      <c r="A35" s="18" t="s">
        <v>14</v>
      </c>
      <c r="B35" s="19" t="s">
        <v>31</v>
      </c>
      <c r="C35" s="19" t="s">
        <v>13</v>
      </c>
      <c r="D35" s="19" t="s">
        <v>10</v>
      </c>
      <c r="E35" s="8">
        <v>5997</v>
      </c>
      <c r="F35" s="8">
        <v>4107</v>
      </c>
    </row>
    <row r="36" spans="1:9" ht="94.5" x14ac:dyDescent="0.2">
      <c r="A36" s="18" t="s">
        <v>34</v>
      </c>
      <c r="B36" s="19" t="s">
        <v>33</v>
      </c>
      <c r="C36" s="19" t="s">
        <v>0</v>
      </c>
      <c r="D36" s="19" t="s">
        <v>0</v>
      </c>
      <c r="E36" s="21">
        <v>3037014.9</v>
      </c>
      <c r="F36" s="21">
        <v>3251220.7</v>
      </c>
    </row>
    <row r="37" spans="1:9" ht="78.75" x14ac:dyDescent="0.2">
      <c r="A37" s="18" t="s">
        <v>9</v>
      </c>
      <c r="B37" s="19" t="s">
        <v>33</v>
      </c>
      <c r="C37" s="19" t="s">
        <v>8</v>
      </c>
      <c r="D37" s="19" t="s">
        <v>30</v>
      </c>
      <c r="E37" s="21">
        <v>3037014.9</v>
      </c>
      <c r="F37" s="21">
        <v>3251220.7</v>
      </c>
    </row>
    <row r="38" spans="1:9" ht="189" x14ac:dyDescent="0.2">
      <c r="A38" s="18" t="s">
        <v>36</v>
      </c>
      <c r="B38" s="19" t="s">
        <v>35</v>
      </c>
      <c r="C38" s="19" t="s">
        <v>0</v>
      </c>
      <c r="D38" s="19" t="s">
        <v>0</v>
      </c>
      <c r="E38" s="8">
        <v>3000</v>
      </c>
      <c r="F38" s="8">
        <v>3000</v>
      </c>
    </row>
    <row r="39" spans="1:9" ht="78.75" x14ac:dyDescent="0.2">
      <c r="A39" s="18" t="s">
        <v>9</v>
      </c>
      <c r="B39" s="19" t="s">
        <v>35</v>
      </c>
      <c r="C39" s="19" t="s">
        <v>8</v>
      </c>
      <c r="D39" s="19" t="s">
        <v>30</v>
      </c>
      <c r="E39" s="8">
        <v>3000</v>
      </c>
      <c r="F39" s="8">
        <v>3000</v>
      </c>
    </row>
    <row r="40" spans="1:9" ht="31.5" x14ac:dyDescent="0.2">
      <c r="A40" s="18" t="s">
        <v>38</v>
      </c>
      <c r="B40" s="19" t="s">
        <v>37</v>
      </c>
      <c r="C40" s="19" t="s">
        <v>0</v>
      </c>
      <c r="D40" s="19" t="s">
        <v>0</v>
      </c>
      <c r="E40" s="8">
        <v>200</v>
      </c>
      <c r="F40" s="8">
        <v>200</v>
      </c>
    </row>
    <row r="41" spans="1:9" ht="47.25" x14ac:dyDescent="0.2">
      <c r="A41" s="18" t="s">
        <v>41</v>
      </c>
      <c r="B41" s="19" t="s">
        <v>37</v>
      </c>
      <c r="C41" s="19" t="s">
        <v>40</v>
      </c>
      <c r="D41" s="19" t="s">
        <v>39</v>
      </c>
      <c r="E41" s="8">
        <v>20</v>
      </c>
      <c r="F41" s="8">
        <v>20</v>
      </c>
    </row>
    <row r="42" spans="1:9" ht="31.5" x14ac:dyDescent="0.2">
      <c r="A42" s="18" t="s">
        <v>14</v>
      </c>
      <c r="B42" s="19" t="s">
        <v>37</v>
      </c>
      <c r="C42" s="19" t="s">
        <v>13</v>
      </c>
      <c r="D42" s="19" t="s">
        <v>39</v>
      </c>
      <c r="E42" s="8">
        <v>180</v>
      </c>
      <c r="F42" s="8">
        <v>180</v>
      </c>
    </row>
    <row r="43" spans="1:9" ht="94.5" hidden="1" x14ac:dyDescent="0.2">
      <c r="A43" s="18" t="s">
        <v>43</v>
      </c>
      <c r="B43" s="19" t="s">
        <v>42</v>
      </c>
      <c r="C43" s="19" t="s">
        <v>0</v>
      </c>
      <c r="D43" s="19" t="s">
        <v>0</v>
      </c>
      <c r="E43" s="8">
        <v>0</v>
      </c>
      <c r="F43" s="8">
        <v>0</v>
      </c>
    </row>
    <row r="44" spans="1:9" ht="78.75" hidden="1" x14ac:dyDescent="0.2">
      <c r="A44" s="18" t="s">
        <v>45</v>
      </c>
      <c r="B44" s="19" t="s">
        <v>42</v>
      </c>
      <c r="C44" s="19" t="s">
        <v>44</v>
      </c>
      <c r="D44" s="19" t="s">
        <v>39</v>
      </c>
      <c r="E44" s="8">
        <v>0</v>
      </c>
      <c r="F44" s="8">
        <v>0</v>
      </c>
    </row>
    <row r="45" spans="1:9" ht="31.5" hidden="1" x14ac:dyDescent="0.2">
      <c r="A45" s="18" t="s">
        <v>47</v>
      </c>
      <c r="B45" s="19" t="s">
        <v>46</v>
      </c>
      <c r="C45" s="19" t="s">
        <v>0</v>
      </c>
      <c r="D45" s="19" t="s">
        <v>0</v>
      </c>
      <c r="E45" s="7">
        <v>0</v>
      </c>
      <c r="F45" s="7">
        <v>0</v>
      </c>
      <c r="G45" s="17"/>
      <c r="H45" s="17"/>
      <c r="I45" s="17"/>
    </row>
    <row r="46" spans="1:9" ht="63" hidden="1" x14ac:dyDescent="0.2">
      <c r="A46" s="18" t="s">
        <v>49</v>
      </c>
      <c r="B46" s="19" t="s">
        <v>48</v>
      </c>
      <c r="C46" s="19" t="s">
        <v>0</v>
      </c>
      <c r="D46" s="19" t="s">
        <v>0</v>
      </c>
      <c r="E46" s="7">
        <v>0</v>
      </c>
      <c r="F46" s="7">
        <v>0</v>
      </c>
    </row>
    <row r="47" spans="1:9" ht="78.75" hidden="1" x14ac:dyDescent="0.2">
      <c r="A47" s="18" t="s">
        <v>45</v>
      </c>
      <c r="B47" s="19" t="s">
        <v>48</v>
      </c>
      <c r="C47" s="19" t="s">
        <v>44</v>
      </c>
      <c r="D47" s="19" t="s">
        <v>39</v>
      </c>
      <c r="E47" s="7">
        <v>0</v>
      </c>
      <c r="F47" s="7">
        <v>0</v>
      </c>
    </row>
    <row r="48" spans="1:9" ht="94.5" x14ac:dyDescent="0.2">
      <c r="A48" s="18" t="s">
        <v>51</v>
      </c>
      <c r="B48" s="19" t="s">
        <v>50</v>
      </c>
      <c r="C48" s="19" t="s">
        <v>0</v>
      </c>
      <c r="D48" s="19" t="s">
        <v>0</v>
      </c>
      <c r="E48" s="21">
        <v>252948.3</v>
      </c>
      <c r="F48" s="21"/>
      <c r="G48" s="17"/>
      <c r="H48" s="17"/>
      <c r="I48" s="17"/>
    </row>
    <row r="49" spans="1:9" ht="173.25" x14ac:dyDescent="0.2">
      <c r="A49" s="18" t="s">
        <v>53</v>
      </c>
      <c r="B49" s="19" t="s">
        <v>52</v>
      </c>
      <c r="C49" s="19" t="s">
        <v>0</v>
      </c>
      <c r="D49" s="19" t="s">
        <v>0</v>
      </c>
      <c r="E49" s="21">
        <v>183327.4</v>
      </c>
      <c r="F49" s="7"/>
    </row>
    <row r="50" spans="1:9" ht="78.75" x14ac:dyDescent="0.2">
      <c r="A50" s="18" t="s">
        <v>45</v>
      </c>
      <c r="B50" s="19" t="s">
        <v>52</v>
      </c>
      <c r="C50" s="19" t="s">
        <v>44</v>
      </c>
      <c r="D50" s="19" t="s">
        <v>39</v>
      </c>
      <c r="E50" s="21">
        <v>183327.4</v>
      </c>
      <c r="F50" s="7"/>
    </row>
    <row r="51" spans="1:9" ht="204.75" x14ac:dyDescent="0.2">
      <c r="A51" s="18" t="s">
        <v>55</v>
      </c>
      <c r="B51" s="19" t="s">
        <v>54</v>
      </c>
      <c r="C51" s="19" t="s">
        <v>0</v>
      </c>
      <c r="D51" s="19" t="s">
        <v>0</v>
      </c>
      <c r="E51" s="21">
        <v>69620.899999999994</v>
      </c>
      <c r="F51" s="7"/>
    </row>
    <row r="52" spans="1:9" ht="78.75" x14ac:dyDescent="0.2">
      <c r="A52" s="18" t="s">
        <v>45</v>
      </c>
      <c r="B52" s="19" t="s">
        <v>54</v>
      </c>
      <c r="C52" s="19" t="s">
        <v>44</v>
      </c>
      <c r="D52" s="19" t="s">
        <v>39</v>
      </c>
      <c r="E52" s="21">
        <v>69620.899999999994</v>
      </c>
      <c r="F52" s="7"/>
    </row>
    <row r="53" spans="1:9" ht="110.25" x14ac:dyDescent="0.2">
      <c r="A53" s="18" t="s">
        <v>57</v>
      </c>
      <c r="B53" s="19" t="s">
        <v>56</v>
      </c>
      <c r="C53" s="19" t="s">
        <v>0</v>
      </c>
      <c r="D53" s="19" t="s">
        <v>0</v>
      </c>
      <c r="E53" s="21">
        <f t="shared" ref="E53:F53" si="1">E54+E56+E58+E66+E68+E70+E73+E75+E77+E79+E81</f>
        <v>7336474.5</v>
      </c>
      <c r="F53" s="21">
        <f t="shared" si="1"/>
        <v>7899820.0999999996</v>
      </c>
      <c r="G53" s="7">
        <v>6382923.9000000004</v>
      </c>
      <c r="H53" s="7">
        <v>7247667.0999999996</v>
      </c>
      <c r="I53" s="7">
        <v>7899820.0999999996</v>
      </c>
    </row>
    <row r="54" spans="1:9" ht="94.5" x14ac:dyDescent="0.2">
      <c r="A54" s="18" t="s">
        <v>59</v>
      </c>
      <c r="B54" s="19" t="s">
        <v>58</v>
      </c>
      <c r="C54" s="19" t="s">
        <v>0</v>
      </c>
      <c r="D54" s="19" t="s">
        <v>0</v>
      </c>
      <c r="E54" s="8">
        <v>2263</v>
      </c>
      <c r="F54" s="8">
        <v>2263</v>
      </c>
    </row>
    <row r="55" spans="1:9" ht="31.5" x14ac:dyDescent="0.2">
      <c r="A55" s="18" t="s">
        <v>14</v>
      </c>
      <c r="B55" s="19" t="s">
        <v>58</v>
      </c>
      <c r="C55" s="19" t="s">
        <v>13</v>
      </c>
      <c r="D55" s="19" t="s">
        <v>60</v>
      </c>
      <c r="E55" s="8">
        <v>2263</v>
      </c>
      <c r="F55" s="8">
        <v>2263</v>
      </c>
    </row>
    <row r="56" spans="1:9" ht="31.5" x14ac:dyDescent="0.2">
      <c r="A56" s="18" t="s">
        <v>62</v>
      </c>
      <c r="B56" s="19" t="s">
        <v>61</v>
      </c>
      <c r="C56" s="19" t="s">
        <v>0</v>
      </c>
      <c r="D56" s="19" t="s">
        <v>0</v>
      </c>
      <c r="E56" s="8">
        <v>1891</v>
      </c>
      <c r="F56" s="8">
        <v>1891</v>
      </c>
    </row>
    <row r="57" spans="1:9" ht="31.5" x14ac:dyDescent="0.2">
      <c r="A57" s="18" t="s">
        <v>14</v>
      </c>
      <c r="B57" s="19" t="s">
        <v>61</v>
      </c>
      <c r="C57" s="19" t="s">
        <v>13</v>
      </c>
      <c r="D57" s="19" t="s">
        <v>63</v>
      </c>
      <c r="E57" s="8">
        <v>1891</v>
      </c>
      <c r="F57" s="8">
        <v>1891</v>
      </c>
    </row>
    <row r="58" spans="1:9" ht="63" x14ac:dyDescent="0.2">
      <c r="A58" s="18" t="s">
        <v>6</v>
      </c>
      <c r="B58" s="19" t="s">
        <v>64</v>
      </c>
      <c r="C58" s="19" t="s">
        <v>0</v>
      </c>
      <c r="D58" s="19" t="s">
        <v>0</v>
      </c>
      <c r="E58" s="8">
        <v>2172877</v>
      </c>
      <c r="F58" s="8">
        <v>2254467</v>
      </c>
    </row>
    <row r="59" spans="1:9" ht="78.75" x14ac:dyDescent="0.2">
      <c r="A59" s="18" t="s">
        <v>9</v>
      </c>
      <c r="B59" s="19" t="s">
        <v>64</v>
      </c>
      <c r="C59" s="19" t="s">
        <v>8</v>
      </c>
      <c r="D59" s="19" t="s">
        <v>65</v>
      </c>
      <c r="E59" s="8">
        <v>1196360</v>
      </c>
      <c r="F59" s="8">
        <v>1226508</v>
      </c>
    </row>
    <row r="60" spans="1:9" ht="78.75" x14ac:dyDescent="0.2">
      <c r="A60" s="18" t="s">
        <v>9</v>
      </c>
      <c r="B60" s="19" t="s">
        <v>64</v>
      </c>
      <c r="C60" s="19" t="s">
        <v>8</v>
      </c>
      <c r="D60" s="19" t="s">
        <v>66</v>
      </c>
      <c r="E60" s="8">
        <v>799609</v>
      </c>
      <c r="F60" s="8">
        <v>844528</v>
      </c>
    </row>
    <row r="61" spans="1:9" ht="157.5" x14ac:dyDescent="0.2">
      <c r="A61" s="18" t="s">
        <v>68</v>
      </c>
      <c r="B61" s="19" t="s">
        <v>64</v>
      </c>
      <c r="C61" s="19" t="s">
        <v>67</v>
      </c>
      <c r="D61" s="19" t="s">
        <v>39</v>
      </c>
      <c r="E61" s="8">
        <v>161684</v>
      </c>
      <c r="F61" s="8">
        <v>168137</v>
      </c>
    </row>
    <row r="62" spans="1:9" ht="47.25" x14ac:dyDescent="0.2">
      <c r="A62" s="18" t="s">
        <v>41</v>
      </c>
      <c r="B62" s="19" t="s">
        <v>64</v>
      </c>
      <c r="C62" s="19" t="s">
        <v>40</v>
      </c>
      <c r="D62" s="19" t="s">
        <v>39</v>
      </c>
      <c r="E62" s="8">
        <v>14684</v>
      </c>
      <c r="F62" s="8">
        <v>14754</v>
      </c>
    </row>
    <row r="63" spans="1:9" ht="31.5" x14ac:dyDescent="0.2">
      <c r="A63" s="18" t="s">
        <v>16</v>
      </c>
      <c r="B63" s="19" t="s">
        <v>64</v>
      </c>
      <c r="C63" s="19" t="s">
        <v>15</v>
      </c>
      <c r="D63" s="19" t="s">
        <v>39</v>
      </c>
      <c r="E63" s="8">
        <v>290</v>
      </c>
      <c r="F63" s="8">
        <v>290</v>
      </c>
    </row>
    <row r="64" spans="1:9" ht="157.5" x14ac:dyDescent="0.2">
      <c r="A64" s="18" t="s">
        <v>68</v>
      </c>
      <c r="B64" s="19" t="s">
        <v>64</v>
      </c>
      <c r="C64" s="19" t="s">
        <v>67</v>
      </c>
      <c r="D64" s="19" t="s">
        <v>10</v>
      </c>
      <c r="E64" s="8">
        <v>20</v>
      </c>
      <c r="F64" s="8">
        <v>20</v>
      </c>
    </row>
    <row r="65" spans="1:6" ht="78.75" x14ac:dyDescent="0.2">
      <c r="A65" s="18" t="s">
        <v>9</v>
      </c>
      <c r="B65" s="19" t="s">
        <v>64</v>
      </c>
      <c r="C65" s="19" t="s">
        <v>8</v>
      </c>
      <c r="D65" s="19" t="s">
        <v>10</v>
      </c>
      <c r="E65" s="8">
        <v>230</v>
      </c>
      <c r="F65" s="8">
        <v>230</v>
      </c>
    </row>
    <row r="66" spans="1:6" ht="189" x14ac:dyDescent="0.2">
      <c r="A66" s="18" t="s">
        <v>70</v>
      </c>
      <c r="B66" s="19" t="s">
        <v>69</v>
      </c>
      <c r="C66" s="19" t="s">
        <v>0</v>
      </c>
      <c r="D66" s="19" t="s">
        <v>0</v>
      </c>
      <c r="E66" s="21">
        <v>4933648.9000000004</v>
      </c>
      <c r="F66" s="21">
        <v>5504681.7000000002</v>
      </c>
    </row>
    <row r="67" spans="1:6" ht="78.75" x14ac:dyDescent="0.2">
      <c r="A67" s="18" t="s">
        <v>9</v>
      </c>
      <c r="B67" s="19" t="s">
        <v>69</v>
      </c>
      <c r="C67" s="19" t="s">
        <v>8</v>
      </c>
      <c r="D67" s="19" t="s">
        <v>65</v>
      </c>
      <c r="E67" s="21">
        <v>4933648.9000000004</v>
      </c>
      <c r="F67" s="21">
        <v>5504681.7000000002</v>
      </c>
    </row>
    <row r="68" spans="1:6" ht="189" x14ac:dyDescent="0.2">
      <c r="A68" s="18" t="s">
        <v>36</v>
      </c>
      <c r="B68" s="19" t="s">
        <v>71</v>
      </c>
      <c r="C68" s="19" t="s">
        <v>0</v>
      </c>
      <c r="D68" s="19" t="s">
        <v>0</v>
      </c>
      <c r="E68" s="8">
        <v>12400</v>
      </c>
      <c r="F68" s="8">
        <v>12400</v>
      </c>
    </row>
    <row r="69" spans="1:6" ht="78.75" x14ac:dyDescent="0.2">
      <c r="A69" s="18" t="s">
        <v>9</v>
      </c>
      <c r="B69" s="19" t="s">
        <v>71</v>
      </c>
      <c r="C69" s="19" t="s">
        <v>8</v>
      </c>
      <c r="D69" s="19" t="s">
        <v>65</v>
      </c>
      <c r="E69" s="8">
        <v>12400</v>
      </c>
      <c r="F69" s="8">
        <v>12400</v>
      </c>
    </row>
    <row r="70" spans="1:6" ht="47.25" x14ac:dyDescent="0.2">
      <c r="A70" s="18" t="s">
        <v>73</v>
      </c>
      <c r="B70" s="19" t="s">
        <v>72</v>
      </c>
      <c r="C70" s="19" t="s">
        <v>0</v>
      </c>
      <c r="D70" s="19" t="s">
        <v>0</v>
      </c>
      <c r="E70" s="8">
        <v>2714</v>
      </c>
      <c r="F70" s="8">
        <v>2714</v>
      </c>
    </row>
    <row r="71" spans="1:6" ht="47.25" x14ac:dyDescent="0.2">
      <c r="A71" s="18" t="s">
        <v>41</v>
      </c>
      <c r="B71" s="19" t="s">
        <v>72</v>
      </c>
      <c r="C71" s="19" t="s">
        <v>40</v>
      </c>
      <c r="D71" s="19" t="s">
        <v>39</v>
      </c>
      <c r="E71" s="8">
        <v>2364</v>
      </c>
      <c r="F71" s="8">
        <v>2364</v>
      </c>
    </row>
    <row r="72" spans="1:6" ht="31.5" x14ac:dyDescent="0.2">
      <c r="A72" s="18" t="s">
        <v>14</v>
      </c>
      <c r="B72" s="19" t="s">
        <v>72</v>
      </c>
      <c r="C72" s="19" t="s">
        <v>13</v>
      </c>
      <c r="D72" s="19" t="s">
        <v>39</v>
      </c>
      <c r="E72" s="8">
        <v>350</v>
      </c>
      <c r="F72" s="8">
        <v>350</v>
      </c>
    </row>
    <row r="73" spans="1:6" ht="94.5" hidden="1" x14ac:dyDescent="0.2">
      <c r="A73" s="18" t="s">
        <v>43</v>
      </c>
      <c r="B73" s="19" t="s">
        <v>74</v>
      </c>
      <c r="C73" s="19" t="s">
        <v>0</v>
      </c>
      <c r="D73" s="19" t="s">
        <v>0</v>
      </c>
      <c r="E73" s="8">
        <v>0</v>
      </c>
      <c r="F73" s="8">
        <v>0</v>
      </c>
    </row>
    <row r="74" spans="1:6" ht="78.75" hidden="1" x14ac:dyDescent="0.2">
      <c r="A74" s="18" t="s">
        <v>45</v>
      </c>
      <c r="B74" s="19" t="s">
        <v>74</v>
      </c>
      <c r="C74" s="19" t="s">
        <v>44</v>
      </c>
      <c r="D74" s="19" t="s">
        <v>39</v>
      </c>
      <c r="E74" s="8">
        <v>0</v>
      </c>
      <c r="F74" s="8">
        <v>0</v>
      </c>
    </row>
    <row r="75" spans="1:6" ht="78.75" x14ac:dyDescent="0.2">
      <c r="A75" s="18" t="s">
        <v>76</v>
      </c>
      <c r="B75" s="19" t="s">
        <v>75</v>
      </c>
      <c r="C75" s="19" t="s">
        <v>0</v>
      </c>
      <c r="D75" s="19" t="s">
        <v>0</v>
      </c>
      <c r="E75" s="21">
        <v>111804.1</v>
      </c>
      <c r="F75" s="21">
        <v>111334.3</v>
      </c>
    </row>
    <row r="76" spans="1:6" ht="78.75" x14ac:dyDescent="0.2">
      <c r="A76" s="18" t="s">
        <v>9</v>
      </c>
      <c r="B76" s="19" t="s">
        <v>75</v>
      </c>
      <c r="C76" s="19" t="s">
        <v>8</v>
      </c>
      <c r="D76" s="19" t="s">
        <v>65</v>
      </c>
      <c r="E76" s="21">
        <v>111804.1</v>
      </c>
      <c r="F76" s="21">
        <v>111334.3</v>
      </c>
    </row>
    <row r="77" spans="1:6" ht="63" x14ac:dyDescent="0.2">
      <c r="A77" s="18" t="s">
        <v>78</v>
      </c>
      <c r="B77" s="19" t="s">
        <v>77</v>
      </c>
      <c r="C77" s="19" t="s">
        <v>0</v>
      </c>
      <c r="D77" s="19" t="s">
        <v>0</v>
      </c>
      <c r="E77" s="21">
        <v>9463.1</v>
      </c>
      <c r="F77" s="21">
        <v>9463.1</v>
      </c>
    </row>
    <row r="78" spans="1:6" ht="78.75" x14ac:dyDescent="0.2">
      <c r="A78" s="18" t="s">
        <v>9</v>
      </c>
      <c r="B78" s="19" t="s">
        <v>77</v>
      </c>
      <c r="C78" s="19" t="s">
        <v>8</v>
      </c>
      <c r="D78" s="19" t="s">
        <v>7</v>
      </c>
      <c r="E78" s="21">
        <v>9463.1</v>
      </c>
      <c r="F78" s="21">
        <v>9463.1</v>
      </c>
    </row>
    <row r="79" spans="1:6" ht="94.5" x14ac:dyDescent="0.2">
      <c r="A79" s="18" t="s">
        <v>80</v>
      </c>
      <c r="B79" s="19" t="s">
        <v>79</v>
      </c>
      <c r="C79" s="19" t="s">
        <v>0</v>
      </c>
      <c r="D79" s="19" t="s">
        <v>0</v>
      </c>
      <c r="E79" s="8">
        <v>606</v>
      </c>
      <c r="F79" s="8">
        <v>606</v>
      </c>
    </row>
    <row r="80" spans="1:6" ht="78.75" x14ac:dyDescent="0.2">
      <c r="A80" s="18" t="s">
        <v>9</v>
      </c>
      <c r="B80" s="19" t="s">
        <v>79</v>
      </c>
      <c r="C80" s="19" t="s">
        <v>8</v>
      </c>
      <c r="D80" s="19" t="s">
        <v>65</v>
      </c>
      <c r="E80" s="8">
        <v>606</v>
      </c>
      <c r="F80" s="8">
        <v>606</v>
      </c>
    </row>
    <row r="81" spans="1:9" ht="47.25" x14ac:dyDescent="0.2">
      <c r="A81" s="18" t="s">
        <v>82</v>
      </c>
      <c r="B81" s="19" t="s">
        <v>81</v>
      </c>
      <c r="C81" s="19" t="s">
        <v>0</v>
      </c>
      <c r="D81" s="19" t="s">
        <v>0</v>
      </c>
      <c r="E81" s="21">
        <v>88807.4</v>
      </c>
      <c r="F81" s="7"/>
    </row>
    <row r="82" spans="1:9" ht="126" x14ac:dyDescent="0.2">
      <c r="A82" s="18" t="s">
        <v>84</v>
      </c>
      <c r="B82" s="19" t="s">
        <v>83</v>
      </c>
      <c r="C82" s="19" t="s">
        <v>0</v>
      </c>
      <c r="D82" s="19" t="s">
        <v>0</v>
      </c>
      <c r="E82" s="21">
        <v>88807.4</v>
      </c>
      <c r="F82" s="7"/>
    </row>
    <row r="83" spans="1:9" ht="78.75" x14ac:dyDescent="0.2">
      <c r="A83" s="18" t="s">
        <v>9</v>
      </c>
      <c r="B83" s="19" t="s">
        <v>83</v>
      </c>
      <c r="C83" s="19" t="s">
        <v>8</v>
      </c>
      <c r="D83" s="19" t="s">
        <v>65</v>
      </c>
      <c r="E83" s="21">
        <v>88807.4</v>
      </c>
      <c r="F83" s="7"/>
    </row>
    <row r="84" spans="1:9" ht="94.5" x14ac:dyDescent="0.2">
      <c r="A84" s="18" t="s">
        <v>86</v>
      </c>
      <c r="B84" s="19" t="s">
        <v>85</v>
      </c>
      <c r="C84" s="19" t="s">
        <v>0</v>
      </c>
      <c r="D84" s="19" t="s">
        <v>0</v>
      </c>
      <c r="E84" s="8">
        <v>1998</v>
      </c>
      <c r="F84" s="8">
        <v>1998</v>
      </c>
    </row>
    <row r="85" spans="1:9" ht="31.5" x14ac:dyDescent="0.2">
      <c r="A85" s="18" t="s">
        <v>88</v>
      </c>
      <c r="B85" s="19" t="s">
        <v>87</v>
      </c>
      <c r="C85" s="19" t="s">
        <v>0</v>
      </c>
      <c r="D85" s="19" t="s">
        <v>0</v>
      </c>
      <c r="E85" s="8">
        <v>1998</v>
      </c>
      <c r="F85" s="8">
        <v>1998</v>
      </c>
    </row>
    <row r="86" spans="1:9" ht="47.25" x14ac:dyDescent="0.2">
      <c r="A86" s="18" t="s">
        <v>41</v>
      </c>
      <c r="B86" s="19" t="s">
        <v>87</v>
      </c>
      <c r="C86" s="19" t="s">
        <v>40</v>
      </c>
      <c r="D86" s="19" t="s">
        <v>7</v>
      </c>
      <c r="E86" s="8">
        <v>1998</v>
      </c>
      <c r="F86" s="8">
        <v>1998</v>
      </c>
    </row>
    <row r="87" spans="1:9" ht="110.25" x14ac:dyDescent="0.2">
      <c r="A87" s="14" t="s">
        <v>90</v>
      </c>
      <c r="B87" s="15" t="s">
        <v>89</v>
      </c>
      <c r="C87" s="15" t="s">
        <v>0</v>
      </c>
      <c r="D87" s="15" t="s">
        <v>0</v>
      </c>
      <c r="E87" s="22">
        <v>163245.63018000001</v>
      </c>
      <c r="F87" s="23">
        <v>223496.1698</v>
      </c>
      <c r="G87" s="17"/>
      <c r="H87" s="17"/>
      <c r="I87" s="17"/>
    </row>
    <row r="88" spans="1:9" ht="157.5" x14ac:dyDescent="0.2">
      <c r="A88" s="18" t="s">
        <v>92</v>
      </c>
      <c r="B88" s="19" t="s">
        <v>91</v>
      </c>
      <c r="C88" s="19" t="s">
        <v>0</v>
      </c>
      <c r="D88" s="19" t="s">
        <v>0</v>
      </c>
      <c r="E88" s="8">
        <v>34680</v>
      </c>
      <c r="F88" s="8">
        <v>33010</v>
      </c>
    </row>
    <row r="89" spans="1:9" ht="63" x14ac:dyDescent="0.2">
      <c r="A89" s="18" t="s">
        <v>94</v>
      </c>
      <c r="B89" s="19" t="s">
        <v>93</v>
      </c>
      <c r="C89" s="19" t="s">
        <v>0</v>
      </c>
      <c r="D89" s="19" t="s">
        <v>0</v>
      </c>
      <c r="E89" s="8">
        <v>34680</v>
      </c>
      <c r="F89" s="8">
        <v>33010</v>
      </c>
    </row>
    <row r="90" spans="1:9" ht="47.25" x14ac:dyDescent="0.2">
      <c r="A90" s="18" t="s">
        <v>41</v>
      </c>
      <c r="B90" s="19" t="s">
        <v>93</v>
      </c>
      <c r="C90" s="19" t="s">
        <v>40</v>
      </c>
      <c r="D90" s="19" t="s">
        <v>95</v>
      </c>
      <c r="E90" s="8">
        <v>34680</v>
      </c>
      <c r="F90" s="8">
        <v>33010</v>
      </c>
    </row>
    <row r="91" spans="1:9" ht="173.25" x14ac:dyDescent="0.2">
      <c r="A91" s="18" t="s">
        <v>97</v>
      </c>
      <c r="B91" s="19" t="s">
        <v>96</v>
      </c>
      <c r="C91" s="19" t="s">
        <v>0</v>
      </c>
      <c r="D91" s="19" t="s">
        <v>0</v>
      </c>
      <c r="E91" s="8">
        <v>9582</v>
      </c>
      <c r="F91" s="8"/>
    </row>
    <row r="92" spans="1:9" ht="47.25" x14ac:dyDescent="0.2">
      <c r="A92" s="18" t="s">
        <v>99</v>
      </c>
      <c r="B92" s="19" t="s">
        <v>98</v>
      </c>
      <c r="C92" s="19" t="s">
        <v>0</v>
      </c>
      <c r="D92" s="19" t="s">
        <v>0</v>
      </c>
      <c r="E92" s="8">
        <v>9582</v>
      </c>
      <c r="F92" s="8"/>
    </row>
    <row r="93" spans="1:9" ht="47.25" x14ac:dyDescent="0.2">
      <c r="A93" s="18" t="s">
        <v>41</v>
      </c>
      <c r="B93" s="19" t="s">
        <v>98</v>
      </c>
      <c r="C93" s="19" t="s">
        <v>40</v>
      </c>
      <c r="D93" s="19" t="s">
        <v>100</v>
      </c>
      <c r="E93" s="8">
        <v>9582</v>
      </c>
      <c r="F93" s="8"/>
    </row>
    <row r="94" spans="1:9" ht="157.5" x14ac:dyDescent="0.2">
      <c r="A94" s="18" t="s">
        <v>102</v>
      </c>
      <c r="B94" s="19" t="s">
        <v>101</v>
      </c>
      <c r="C94" s="19" t="s">
        <v>0</v>
      </c>
      <c r="D94" s="19" t="s">
        <v>0</v>
      </c>
      <c r="E94" s="24">
        <v>38718.230179999999</v>
      </c>
      <c r="F94" s="25">
        <v>40177.8698</v>
      </c>
    </row>
    <row r="95" spans="1:9" ht="47.25" x14ac:dyDescent="0.2">
      <c r="A95" s="18" t="s">
        <v>104</v>
      </c>
      <c r="B95" s="19" t="s">
        <v>103</v>
      </c>
      <c r="C95" s="19" t="s">
        <v>0</v>
      </c>
      <c r="D95" s="19" t="s">
        <v>0</v>
      </c>
      <c r="E95" s="24">
        <v>38718.230179999999</v>
      </c>
      <c r="F95" s="25">
        <v>40177.8698</v>
      </c>
    </row>
    <row r="96" spans="1:9" ht="31.5" x14ac:dyDescent="0.2">
      <c r="A96" s="18" t="s">
        <v>14</v>
      </c>
      <c r="B96" s="19" t="s">
        <v>103</v>
      </c>
      <c r="C96" s="19" t="s">
        <v>13</v>
      </c>
      <c r="D96" s="19" t="s">
        <v>10</v>
      </c>
      <c r="E96" s="24">
        <v>38718.230179999999</v>
      </c>
      <c r="F96" s="25">
        <v>40177.8698</v>
      </c>
    </row>
    <row r="97" spans="1:9" ht="157.5" x14ac:dyDescent="0.2">
      <c r="A97" s="18" t="s">
        <v>106</v>
      </c>
      <c r="B97" s="19" t="s">
        <v>105</v>
      </c>
      <c r="C97" s="19" t="s">
        <v>0</v>
      </c>
      <c r="D97" s="19" t="s">
        <v>0</v>
      </c>
      <c r="E97" s="21">
        <f t="shared" ref="E97:F97" si="2">E98+E100+E102+E104</f>
        <v>68857.399999999994</v>
      </c>
      <c r="F97" s="21">
        <f t="shared" si="2"/>
        <v>137897.29999999999</v>
      </c>
      <c r="G97" s="7">
        <v>55606.9</v>
      </c>
      <c r="H97" s="7">
        <v>24629</v>
      </c>
      <c r="I97" s="7">
        <v>135640</v>
      </c>
    </row>
    <row r="98" spans="1:9" ht="189" hidden="1" x14ac:dyDescent="0.2">
      <c r="A98" s="26" t="s">
        <v>108</v>
      </c>
      <c r="B98" s="19" t="s">
        <v>107</v>
      </c>
      <c r="C98" s="19" t="s">
        <v>0</v>
      </c>
      <c r="D98" s="19" t="s">
        <v>0</v>
      </c>
      <c r="E98" s="7">
        <v>0</v>
      </c>
      <c r="F98" s="7">
        <v>0</v>
      </c>
    </row>
    <row r="99" spans="1:9" ht="78.75" hidden="1" x14ac:dyDescent="0.2">
      <c r="A99" s="26" t="s">
        <v>45</v>
      </c>
      <c r="B99" s="19" t="s">
        <v>107</v>
      </c>
      <c r="C99" s="19" t="s">
        <v>44</v>
      </c>
      <c r="D99" s="19" t="s">
        <v>100</v>
      </c>
      <c r="E99" s="7">
        <v>0</v>
      </c>
      <c r="F99" s="7">
        <v>0</v>
      </c>
    </row>
    <row r="100" spans="1:9" ht="126" x14ac:dyDescent="0.2">
      <c r="A100" s="18" t="s">
        <v>110</v>
      </c>
      <c r="B100" s="19" t="s">
        <v>109</v>
      </c>
      <c r="C100" s="19" t="s">
        <v>0</v>
      </c>
      <c r="D100" s="19" t="s">
        <v>0</v>
      </c>
      <c r="E100" s="8">
        <v>24629</v>
      </c>
      <c r="F100" s="8">
        <v>135640</v>
      </c>
    </row>
    <row r="101" spans="1:9" ht="78.75" x14ac:dyDescent="0.2">
      <c r="A101" s="18" t="s">
        <v>45</v>
      </c>
      <c r="B101" s="19" t="s">
        <v>109</v>
      </c>
      <c r="C101" s="19" t="s">
        <v>44</v>
      </c>
      <c r="D101" s="19" t="s">
        <v>100</v>
      </c>
      <c r="E101" s="8">
        <v>24629</v>
      </c>
      <c r="F101" s="8">
        <v>135640</v>
      </c>
    </row>
    <row r="102" spans="1:9" ht="94.5" hidden="1" x14ac:dyDescent="0.2">
      <c r="A102" s="18" t="s">
        <v>112</v>
      </c>
      <c r="B102" s="19" t="s">
        <v>111</v>
      </c>
      <c r="C102" s="19" t="s">
        <v>0</v>
      </c>
      <c r="D102" s="19" t="s">
        <v>0</v>
      </c>
      <c r="E102" s="7">
        <v>0</v>
      </c>
      <c r="F102" s="7">
        <v>0</v>
      </c>
    </row>
    <row r="103" spans="1:9" ht="78.75" hidden="1" x14ac:dyDescent="0.2">
      <c r="A103" s="18" t="s">
        <v>45</v>
      </c>
      <c r="B103" s="19" t="s">
        <v>111</v>
      </c>
      <c r="C103" s="19" t="s">
        <v>44</v>
      </c>
      <c r="D103" s="19" t="s">
        <v>100</v>
      </c>
      <c r="E103" s="7">
        <v>0</v>
      </c>
      <c r="F103" s="7">
        <v>0</v>
      </c>
    </row>
    <row r="104" spans="1:9" ht="78.75" x14ac:dyDescent="0.2">
      <c r="A104" s="18" t="s">
        <v>114</v>
      </c>
      <c r="B104" s="19" t="s">
        <v>113</v>
      </c>
      <c r="C104" s="19" t="s">
        <v>0</v>
      </c>
      <c r="D104" s="19" t="s">
        <v>0</v>
      </c>
      <c r="E104" s="21">
        <v>44228.4</v>
      </c>
      <c r="F104" s="21">
        <v>2257.3000000000002</v>
      </c>
    </row>
    <row r="105" spans="1:9" ht="141.75" x14ac:dyDescent="0.2">
      <c r="A105" s="18" t="s">
        <v>116</v>
      </c>
      <c r="B105" s="19" t="s">
        <v>115</v>
      </c>
      <c r="C105" s="19" t="s">
        <v>0</v>
      </c>
      <c r="D105" s="19" t="s">
        <v>0</v>
      </c>
      <c r="E105" s="21">
        <v>44095.4</v>
      </c>
      <c r="F105" s="21">
        <v>1655.3</v>
      </c>
    </row>
    <row r="106" spans="1:9" ht="78.75" x14ac:dyDescent="0.2">
      <c r="A106" s="18" t="s">
        <v>45</v>
      </c>
      <c r="B106" s="19" t="s">
        <v>115</v>
      </c>
      <c r="C106" s="19" t="s">
        <v>44</v>
      </c>
      <c r="D106" s="19" t="s">
        <v>100</v>
      </c>
      <c r="E106" s="21">
        <v>44095.4</v>
      </c>
      <c r="F106" s="21">
        <v>1655.3</v>
      </c>
    </row>
    <row r="107" spans="1:9" ht="94.5" hidden="1" x14ac:dyDescent="0.2">
      <c r="A107" s="18" t="s">
        <v>118</v>
      </c>
      <c r="B107" s="19" t="s">
        <v>117</v>
      </c>
      <c r="C107" s="19" t="s">
        <v>0</v>
      </c>
      <c r="D107" s="19" t="s">
        <v>0</v>
      </c>
      <c r="E107" s="7">
        <v>0</v>
      </c>
      <c r="F107" s="7">
        <v>0</v>
      </c>
    </row>
    <row r="108" spans="1:9" ht="78.75" hidden="1" x14ac:dyDescent="0.2">
      <c r="A108" s="18" t="s">
        <v>45</v>
      </c>
      <c r="B108" s="19" t="s">
        <v>117</v>
      </c>
      <c r="C108" s="19" t="s">
        <v>44</v>
      </c>
      <c r="D108" s="19" t="s">
        <v>100</v>
      </c>
      <c r="E108" s="7">
        <v>0</v>
      </c>
      <c r="F108" s="7">
        <v>0</v>
      </c>
    </row>
    <row r="109" spans="1:9" ht="94.5" x14ac:dyDescent="0.2">
      <c r="A109" s="18" t="s">
        <v>120</v>
      </c>
      <c r="B109" s="19" t="s">
        <v>119</v>
      </c>
      <c r="C109" s="19" t="s">
        <v>0</v>
      </c>
      <c r="D109" s="19" t="s">
        <v>0</v>
      </c>
      <c r="E109" s="8">
        <v>133</v>
      </c>
      <c r="F109" s="8">
        <v>602</v>
      </c>
    </row>
    <row r="110" spans="1:9" ht="78.75" x14ac:dyDescent="0.2">
      <c r="A110" s="18" t="s">
        <v>45</v>
      </c>
      <c r="B110" s="19" t="s">
        <v>119</v>
      </c>
      <c r="C110" s="19" t="s">
        <v>44</v>
      </c>
      <c r="D110" s="19" t="s">
        <v>100</v>
      </c>
      <c r="E110" s="8">
        <v>133</v>
      </c>
      <c r="F110" s="8">
        <v>602</v>
      </c>
    </row>
    <row r="111" spans="1:9" ht="157.5" x14ac:dyDescent="0.2">
      <c r="A111" s="18" t="s">
        <v>122</v>
      </c>
      <c r="B111" s="19" t="s">
        <v>121</v>
      </c>
      <c r="C111" s="19" t="s">
        <v>0</v>
      </c>
      <c r="D111" s="19" t="s">
        <v>0</v>
      </c>
      <c r="E111" s="8">
        <v>5107</v>
      </c>
      <c r="F111" s="8">
        <v>5107</v>
      </c>
    </row>
    <row r="112" spans="1:9" ht="47.25" x14ac:dyDescent="0.2">
      <c r="A112" s="18" t="s">
        <v>124</v>
      </c>
      <c r="B112" s="19" t="s">
        <v>123</v>
      </c>
      <c r="C112" s="19" t="s">
        <v>0</v>
      </c>
      <c r="D112" s="19" t="s">
        <v>0</v>
      </c>
      <c r="E112" s="8">
        <v>5107</v>
      </c>
      <c r="F112" s="8">
        <v>5107</v>
      </c>
    </row>
    <row r="113" spans="1:9" ht="47.25" x14ac:dyDescent="0.2">
      <c r="A113" s="18" t="s">
        <v>41</v>
      </c>
      <c r="B113" s="19" t="s">
        <v>123</v>
      </c>
      <c r="C113" s="19" t="s">
        <v>40</v>
      </c>
      <c r="D113" s="19" t="s">
        <v>100</v>
      </c>
      <c r="E113" s="8">
        <v>5107</v>
      </c>
      <c r="F113" s="8">
        <v>5107</v>
      </c>
    </row>
    <row r="114" spans="1:9" ht="141.75" x14ac:dyDescent="0.2">
      <c r="A114" s="18" t="s">
        <v>126</v>
      </c>
      <c r="B114" s="19" t="s">
        <v>125</v>
      </c>
      <c r="C114" s="19" t="s">
        <v>0</v>
      </c>
      <c r="D114" s="19" t="s">
        <v>0</v>
      </c>
      <c r="E114" s="8">
        <v>200</v>
      </c>
      <c r="F114" s="8">
        <v>200</v>
      </c>
    </row>
    <row r="115" spans="1:9" ht="31.5" x14ac:dyDescent="0.2">
      <c r="A115" s="18" t="s">
        <v>128</v>
      </c>
      <c r="B115" s="19" t="s">
        <v>127</v>
      </c>
      <c r="C115" s="19" t="s">
        <v>0</v>
      </c>
      <c r="D115" s="19" t="s">
        <v>0</v>
      </c>
      <c r="E115" s="8">
        <v>200</v>
      </c>
      <c r="F115" s="8">
        <v>200</v>
      </c>
    </row>
    <row r="116" spans="1:9" ht="47.25" x14ac:dyDescent="0.2">
      <c r="A116" s="18" t="s">
        <v>41</v>
      </c>
      <c r="B116" s="19" t="s">
        <v>127</v>
      </c>
      <c r="C116" s="19" t="s">
        <v>40</v>
      </c>
      <c r="D116" s="19" t="s">
        <v>95</v>
      </c>
      <c r="E116" s="8">
        <v>200</v>
      </c>
      <c r="F116" s="8">
        <v>200</v>
      </c>
    </row>
    <row r="117" spans="1:9" ht="157.5" x14ac:dyDescent="0.2">
      <c r="A117" s="18" t="s">
        <v>130</v>
      </c>
      <c r="B117" s="19" t="s">
        <v>129</v>
      </c>
      <c r="C117" s="19" t="s">
        <v>0</v>
      </c>
      <c r="D117" s="19" t="s">
        <v>0</v>
      </c>
      <c r="E117" s="8">
        <v>6101</v>
      </c>
      <c r="F117" s="8">
        <v>7104</v>
      </c>
    </row>
    <row r="118" spans="1:9" ht="47.25" x14ac:dyDescent="0.2">
      <c r="A118" s="18" t="s">
        <v>132</v>
      </c>
      <c r="B118" s="19" t="s">
        <v>131</v>
      </c>
      <c r="C118" s="19" t="s">
        <v>0</v>
      </c>
      <c r="D118" s="19" t="s">
        <v>0</v>
      </c>
      <c r="E118" s="8">
        <v>6101</v>
      </c>
      <c r="F118" s="8">
        <v>7104</v>
      </c>
    </row>
    <row r="119" spans="1:9" ht="47.25" x14ac:dyDescent="0.2">
      <c r="A119" s="18" t="s">
        <v>41</v>
      </c>
      <c r="B119" s="19" t="s">
        <v>131</v>
      </c>
      <c r="C119" s="19" t="s">
        <v>40</v>
      </c>
      <c r="D119" s="19" t="s">
        <v>133</v>
      </c>
      <c r="E119" s="8">
        <v>6101</v>
      </c>
      <c r="F119" s="8">
        <v>7104</v>
      </c>
    </row>
    <row r="120" spans="1:9" ht="47.25" hidden="1" x14ac:dyDescent="0.2">
      <c r="A120" s="18" t="s">
        <v>41</v>
      </c>
      <c r="B120" s="19" t="s">
        <v>131</v>
      </c>
      <c r="C120" s="19" t="s">
        <v>40</v>
      </c>
      <c r="D120" s="19" t="s">
        <v>134</v>
      </c>
      <c r="E120" s="8">
        <v>0</v>
      </c>
      <c r="F120" s="8">
        <v>0</v>
      </c>
    </row>
    <row r="121" spans="1:9" ht="63" hidden="1" x14ac:dyDescent="0.2">
      <c r="A121" s="18" t="s">
        <v>136</v>
      </c>
      <c r="B121" s="19" t="s">
        <v>135</v>
      </c>
      <c r="C121" s="19" t="s">
        <v>0</v>
      </c>
      <c r="D121" s="19" t="s">
        <v>0</v>
      </c>
      <c r="E121" s="8">
        <v>0</v>
      </c>
      <c r="F121" s="8">
        <v>0</v>
      </c>
    </row>
    <row r="122" spans="1:9" ht="47.25" hidden="1" x14ac:dyDescent="0.2">
      <c r="A122" s="18" t="s">
        <v>41</v>
      </c>
      <c r="B122" s="19" t="s">
        <v>135</v>
      </c>
      <c r="C122" s="19" t="s">
        <v>40</v>
      </c>
      <c r="D122" s="19" t="s">
        <v>133</v>
      </c>
      <c r="E122" s="8">
        <v>0</v>
      </c>
      <c r="F122" s="8">
        <v>0</v>
      </c>
    </row>
    <row r="123" spans="1:9" ht="94.5" x14ac:dyDescent="0.2">
      <c r="A123" s="14" t="s">
        <v>138</v>
      </c>
      <c r="B123" s="15" t="s">
        <v>137</v>
      </c>
      <c r="C123" s="15" t="s">
        <v>0</v>
      </c>
      <c r="D123" s="15" t="s">
        <v>0</v>
      </c>
      <c r="E123" s="27">
        <v>211583</v>
      </c>
      <c r="F123" s="27">
        <v>148378</v>
      </c>
      <c r="G123" s="17"/>
      <c r="H123" s="17"/>
      <c r="I123" s="17"/>
    </row>
    <row r="124" spans="1:9" ht="189" x14ac:dyDescent="0.2">
      <c r="A124" s="18" t="s">
        <v>140</v>
      </c>
      <c r="B124" s="19" t="s">
        <v>139</v>
      </c>
      <c r="C124" s="19" t="s">
        <v>0</v>
      </c>
      <c r="D124" s="19" t="s">
        <v>0</v>
      </c>
      <c r="E124" s="8">
        <v>119780</v>
      </c>
      <c r="F124" s="8">
        <v>120945</v>
      </c>
    </row>
    <row r="125" spans="1:9" ht="63" x14ac:dyDescent="0.2">
      <c r="A125" s="18" t="s">
        <v>6</v>
      </c>
      <c r="B125" s="19" t="s">
        <v>141</v>
      </c>
      <c r="C125" s="19" t="s">
        <v>0</v>
      </c>
      <c r="D125" s="19" t="s">
        <v>0</v>
      </c>
      <c r="E125" s="8">
        <v>106290</v>
      </c>
      <c r="F125" s="8">
        <v>107455</v>
      </c>
    </row>
    <row r="126" spans="1:9" ht="157.5" x14ac:dyDescent="0.2">
      <c r="A126" s="18" t="s">
        <v>68</v>
      </c>
      <c r="B126" s="19" t="s">
        <v>141</v>
      </c>
      <c r="C126" s="19" t="s">
        <v>67</v>
      </c>
      <c r="D126" s="19" t="s">
        <v>100</v>
      </c>
      <c r="E126" s="8">
        <v>35802</v>
      </c>
      <c r="F126" s="8">
        <v>36159</v>
      </c>
    </row>
    <row r="127" spans="1:9" ht="47.25" x14ac:dyDescent="0.2">
      <c r="A127" s="18" t="s">
        <v>41</v>
      </c>
      <c r="B127" s="19" t="s">
        <v>141</v>
      </c>
      <c r="C127" s="19" t="s">
        <v>40</v>
      </c>
      <c r="D127" s="19" t="s">
        <v>100</v>
      </c>
      <c r="E127" s="8">
        <v>3898</v>
      </c>
      <c r="F127" s="8">
        <v>3937</v>
      </c>
    </row>
    <row r="128" spans="1:9" ht="31.5" x14ac:dyDescent="0.2">
      <c r="A128" s="18" t="s">
        <v>16</v>
      </c>
      <c r="B128" s="19" t="s">
        <v>141</v>
      </c>
      <c r="C128" s="19" t="s">
        <v>15</v>
      </c>
      <c r="D128" s="19" t="s">
        <v>100</v>
      </c>
      <c r="E128" s="8">
        <v>251</v>
      </c>
      <c r="F128" s="8">
        <v>251</v>
      </c>
    </row>
    <row r="129" spans="1:6" ht="157.5" x14ac:dyDescent="0.2">
      <c r="A129" s="18" t="s">
        <v>68</v>
      </c>
      <c r="B129" s="19" t="s">
        <v>141</v>
      </c>
      <c r="C129" s="19" t="s">
        <v>67</v>
      </c>
      <c r="D129" s="19" t="s">
        <v>95</v>
      </c>
      <c r="E129" s="8">
        <v>50454</v>
      </c>
      <c r="F129" s="8">
        <v>50959</v>
      </c>
    </row>
    <row r="130" spans="1:6" ht="47.25" x14ac:dyDescent="0.2">
      <c r="A130" s="18" t="s">
        <v>41</v>
      </c>
      <c r="B130" s="19" t="s">
        <v>141</v>
      </c>
      <c r="C130" s="19" t="s">
        <v>40</v>
      </c>
      <c r="D130" s="19" t="s">
        <v>95</v>
      </c>
      <c r="E130" s="8">
        <v>15535</v>
      </c>
      <c r="F130" s="8">
        <v>15799</v>
      </c>
    </row>
    <row r="131" spans="1:6" ht="31.5" x14ac:dyDescent="0.2">
      <c r="A131" s="18" t="s">
        <v>16</v>
      </c>
      <c r="B131" s="19" t="s">
        <v>141</v>
      </c>
      <c r="C131" s="19" t="s">
        <v>15</v>
      </c>
      <c r="D131" s="19" t="s">
        <v>95</v>
      </c>
      <c r="E131" s="8">
        <v>348</v>
      </c>
      <c r="F131" s="8">
        <v>348</v>
      </c>
    </row>
    <row r="132" spans="1:6" ht="157.5" x14ac:dyDescent="0.2">
      <c r="A132" s="18" t="s">
        <v>68</v>
      </c>
      <c r="B132" s="19" t="s">
        <v>141</v>
      </c>
      <c r="C132" s="19" t="s">
        <v>67</v>
      </c>
      <c r="D132" s="19" t="s">
        <v>10</v>
      </c>
      <c r="E132" s="8">
        <v>2</v>
      </c>
      <c r="F132" s="8">
        <v>2</v>
      </c>
    </row>
    <row r="133" spans="1:6" ht="31.5" x14ac:dyDescent="0.2">
      <c r="A133" s="18" t="s">
        <v>143</v>
      </c>
      <c r="B133" s="19" t="s">
        <v>142</v>
      </c>
      <c r="C133" s="19" t="s">
        <v>0</v>
      </c>
      <c r="D133" s="19" t="s">
        <v>0</v>
      </c>
      <c r="E133" s="8">
        <v>7990</v>
      </c>
      <c r="F133" s="8">
        <v>7990</v>
      </c>
    </row>
    <row r="134" spans="1:6" ht="47.25" x14ac:dyDescent="0.2">
      <c r="A134" s="18" t="s">
        <v>41</v>
      </c>
      <c r="B134" s="19" t="s">
        <v>142</v>
      </c>
      <c r="C134" s="19" t="s">
        <v>40</v>
      </c>
      <c r="D134" s="19" t="s">
        <v>144</v>
      </c>
      <c r="E134" s="8">
        <v>7990</v>
      </c>
      <c r="F134" s="8">
        <v>7990</v>
      </c>
    </row>
    <row r="135" spans="1:6" ht="47.25" hidden="1" x14ac:dyDescent="0.2">
      <c r="A135" s="18" t="s">
        <v>41</v>
      </c>
      <c r="B135" s="19" t="s">
        <v>142</v>
      </c>
      <c r="C135" s="19" t="s">
        <v>40</v>
      </c>
      <c r="D135" s="19" t="s">
        <v>95</v>
      </c>
      <c r="E135" s="8">
        <v>0</v>
      </c>
      <c r="F135" s="8">
        <v>0</v>
      </c>
    </row>
    <row r="136" spans="1:6" ht="47.25" x14ac:dyDescent="0.2">
      <c r="A136" s="18" t="s">
        <v>146</v>
      </c>
      <c r="B136" s="19" t="s">
        <v>145</v>
      </c>
      <c r="C136" s="19" t="s">
        <v>0</v>
      </c>
      <c r="D136" s="19" t="s">
        <v>0</v>
      </c>
      <c r="E136" s="8">
        <v>2000</v>
      </c>
      <c r="F136" s="8">
        <v>2000</v>
      </c>
    </row>
    <row r="137" spans="1:6" ht="47.25" x14ac:dyDescent="0.2">
      <c r="A137" s="18" t="s">
        <v>41</v>
      </c>
      <c r="B137" s="19" t="s">
        <v>145</v>
      </c>
      <c r="C137" s="19" t="s">
        <v>40</v>
      </c>
      <c r="D137" s="19" t="s">
        <v>95</v>
      </c>
      <c r="E137" s="8">
        <v>2000</v>
      </c>
      <c r="F137" s="8">
        <v>2000</v>
      </c>
    </row>
    <row r="138" spans="1:6" ht="94.5" x14ac:dyDescent="0.2">
      <c r="A138" s="18" t="s">
        <v>148</v>
      </c>
      <c r="B138" s="19" t="s">
        <v>147</v>
      </c>
      <c r="C138" s="19" t="s">
        <v>0</v>
      </c>
      <c r="D138" s="19" t="s">
        <v>0</v>
      </c>
      <c r="E138" s="8">
        <v>3500</v>
      </c>
      <c r="F138" s="8">
        <v>3500</v>
      </c>
    </row>
    <row r="139" spans="1:6" ht="78.75" x14ac:dyDescent="0.2">
      <c r="A139" s="18" t="s">
        <v>45</v>
      </c>
      <c r="B139" s="19" t="s">
        <v>147</v>
      </c>
      <c r="C139" s="19" t="s">
        <v>44</v>
      </c>
      <c r="D139" s="19" t="s">
        <v>95</v>
      </c>
      <c r="E139" s="8">
        <v>3500</v>
      </c>
      <c r="F139" s="8">
        <v>3500</v>
      </c>
    </row>
    <row r="140" spans="1:6" ht="94.5" hidden="1" x14ac:dyDescent="0.2">
      <c r="A140" s="18" t="s">
        <v>43</v>
      </c>
      <c r="B140" s="19" t="s">
        <v>149</v>
      </c>
      <c r="C140" s="19" t="s">
        <v>0</v>
      </c>
      <c r="D140" s="19" t="s">
        <v>0</v>
      </c>
      <c r="E140" s="8">
        <v>0</v>
      </c>
      <c r="F140" s="8">
        <v>0</v>
      </c>
    </row>
    <row r="141" spans="1:6" ht="78.75" hidden="1" x14ac:dyDescent="0.2">
      <c r="A141" s="18" t="s">
        <v>45</v>
      </c>
      <c r="B141" s="19" t="s">
        <v>149</v>
      </c>
      <c r="C141" s="19" t="s">
        <v>44</v>
      </c>
      <c r="D141" s="19" t="s">
        <v>133</v>
      </c>
      <c r="E141" s="8">
        <v>0</v>
      </c>
      <c r="F141" s="8">
        <v>0</v>
      </c>
    </row>
    <row r="142" spans="1:6" ht="173.25" x14ac:dyDescent="0.2">
      <c r="A142" s="18" t="s">
        <v>151</v>
      </c>
      <c r="B142" s="19" t="s">
        <v>150</v>
      </c>
      <c r="C142" s="19" t="s">
        <v>0</v>
      </c>
      <c r="D142" s="19" t="s">
        <v>0</v>
      </c>
      <c r="E142" s="8">
        <v>65000</v>
      </c>
      <c r="F142" s="8"/>
    </row>
    <row r="143" spans="1:6" ht="31.5" x14ac:dyDescent="0.2">
      <c r="A143" s="18" t="s">
        <v>153</v>
      </c>
      <c r="B143" s="19" t="s">
        <v>152</v>
      </c>
      <c r="C143" s="19" t="s">
        <v>0</v>
      </c>
      <c r="D143" s="19" t="s">
        <v>0</v>
      </c>
      <c r="E143" s="8">
        <v>65000</v>
      </c>
      <c r="F143" s="8"/>
    </row>
    <row r="144" spans="1:6" ht="47.25" x14ac:dyDescent="0.2">
      <c r="A144" s="18" t="s">
        <v>41</v>
      </c>
      <c r="B144" s="19" t="s">
        <v>152</v>
      </c>
      <c r="C144" s="19" t="s">
        <v>40</v>
      </c>
      <c r="D144" s="19" t="s">
        <v>100</v>
      </c>
      <c r="E144" s="8">
        <v>65000</v>
      </c>
      <c r="F144" s="8"/>
    </row>
    <row r="145" spans="1:9" ht="141.75" x14ac:dyDescent="0.2">
      <c r="A145" s="18" t="s">
        <v>155</v>
      </c>
      <c r="B145" s="19" t="s">
        <v>154</v>
      </c>
      <c r="C145" s="19" t="s">
        <v>0</v>
      </c>
      <c r="D145" s="19" t="s">
        <v>0</v>
      </c>
      <c r="E145" s="8">
        <v>2900</v>
      </c>
      <c r="F145" s="8">
        <v>2900</v>
      </c>
    </row>
    <row r="146" spans="1:9" ht="63" x14ac:dyDescent="0.2">
      <c r="A146" s="18" t="s">
        <v>6</v>
      </c>
      <c r="B146" s="19" t="s">
        <v>156</v>
      </c>
      <c r="C146" s="19" t="s">
        <v>0</v>
      </c>
      <c r="D146" s="19" t="s">
        <v>0</v>
      </c>
      <c r="E146" s="8">
        <v>2900</v>
      </c>
      <c r="F146" s="8">
        <v>2900</v>
      </c>
    </row>
    <row r="147" spans="1:9" ht="78.75" x14ac:dyDescent="0.2">
      <c r="A147" s="18" t="s">
        <v>9</v>
      </c>
      <c r="B147" s="19" t="s">
        <v>156</v>
      </c>
      <c r="C147" s="19" t="s">
        <v>8</v>
      </c>
      <c r="D147" s="19" t="s">
        <v>134</v>
      </c>
      <c r="E147" s="8">
        <v>2900</v>
      </c>
      <c r="F147" s="8">
        <v>2900</v>
      </c>
    </row>
    <row r="148" spans="1:9" ht="126" x14ac:dyDescent="0.2">
      <c r="A148" s="18" t="s">
        <v>158</v>
      </c>
      <c r="B148" s="19" t="s">
        <v>157</v>
      </c>
      <c r="C148" s="19" t="s">
        <v>0</v>
      </c>
      <c r="D148" s="19" t="s">
        <v>0</v>
      </c>
      <c r="E148" s="8">
        <v>23903</v>
      </c>
      <c r="F148" s="8">
        <v>24533</v>
      </c>
    </row>
    <row r="149" spans="1:9" ht="63" x14ac:dyDescent="0.2">
      <c r="A149" s="18" t="s">
        <v>6</v>
      </c>
      <c r="B149" s="19" t="s">
        <v>159</v>
      </c>
      <c r="C149" s="19" t="s">
        <v>0</v>
      </c>
      <c r="D149" s="19" t="s">
        <v>0</v>
      </c>
      <c r="E149" s="8">
        <v>23903</v>
      </c>
      <c r="F149" s="8">
        <v>24533</v>
      </c>
    </row>
    <row r="150" spans="1:9" ht="157.5" x14ac:dyDescent="0.2">
      <c r="A150" s="18" t="s">
        <v>68</v>
      </c>
      <c r="B150" s="19" t="s">
        <v>159</v>
      </c>
      <c r="C150" s="19" t="s">
        <v>67</v>
      </c>
      <c r="D150" s="19" t="s">
        <v>134</v>
      </c>
      <c r="E150" s="8">
        <v>15435</v>
      </c>
      <c r="F150" s="8">
        <v>16051</v>
      </c>
    </row>
    <row r="151" spans="1:9" ht="47.25" x14ac:dyDescent="0.2">
      <c r="A151" s="18" t="s">
        <v>41</v>
      </c>
      <c r="B151" s="19" t="s">
        <v>159</v>
      </c>
      <c r="C151" s="19" t="s">
        <v>40</v>
      </c>
      <c r="D151" s="19" t="s">
        <v>134</v>
      </c>
      <c r="E151" s="8">
        <v>2459</v>
      </c>
      <c r="F151" s="8">
        <v>2473</v>
      </c>
    </row>
    <row r="152" spans="1:9" ht="31.5" x14ac:dyDescent="0.2">
      <c r="A152" s="18" t="s">
        <v>16</v>
      </c>
      <c r="B152" s="19" t="s">
        <v>159</v>
      </c>
      <c r="C152" s="19" t="s">
        <v>15</v>
      </c>
      <c r="D152" s="19" t="s">
        <v>134</v>
      </c>
      <c r="E152" s="8">
        <v>6009</v>
      </c>
      <c r="F152" s="8">
        <v>6009</v>
      </c>
    </row>
    <row r="153" spans="1:9" ht="110.25" hidden="1" x14ac:dyDescent="0.2">
      <c r="A153" s="18" t="s">
        <v>161</v>
      </c>
      <c r="B153" s="19" t="s">
        <v>160</v>
      </c>
      <c r="C153" s="19" t="s">
        <v>0</v>
      </c>
      <c r="D153" s="19" t="s">
        <v>0</v>
      </c>
      <c r="E153" s="8">
        <v>0</v>
      </c>
      <c r="F153" s="8">
        <v>0</v>
      </c>
    </row>
    <row r="154" spans="1:9" ht="78.75" hidden="1" x14ac:dyDescent="0.2">
      <c r="A154" s="18" t="s">
        <v>163</v>
      </c>
      <c r="B154" s="19" t="s">
        <v>162</v>
      </c>
      <c r="C154" s="19" t="s">
        <v>0</v>
      </c>
      <c r="D154" s="19" t="s">
        <v>0</v>
      </c>
      <c r="E154" s="8">
        <v>0</v>
      </c>
      <c r="F154" s="8">
        <v>0</v>
      </c>
    </row>
    <row r="155" spans="1:9" ht="78.75" hidden="1" x14ac:dyDescent="0.2">
      <c r="A155" s="18" t="s">
        <v>45</v>
      </c>
      <c r="B155" s="19" t="s">
        <v>162</v>
      </c>
      <c r="C155" s="19" t="s">
        <v>44</v>
      </c>
      <c r="D155" s="19" t="s">
        <v>95</v>
      </c>
      <c r="E155" s="8">
        <v>0</v>
      </c>
      <c r="F155" s="8">
        <v>0</v>
      </c>
    </row>
    <row r="156" spans="1:9" ht="157.5" hidden="1" x14ac:dyDescent="0.2">
      <c r="A156" s="18" t="s">
        <v>165</v>
      </c>
      <c r="B156" s="19" t="s">
        <v>164</v>
      </c>
      <c r="C156" s="19" t="s">
        <v>0</v>
      </c>
      <c r="D156" s="19" t="s">
        <v>0</v>
      </c>
      <c r="E156" s="8">
        <v>0</v>
      </c>
      <c r="F156" s="8">
        <v>0</v>
      </c>
    </row>
    <row r="157" spans="1:9" ht="63" hidden="1" x14ac:dyDescent="0.2">
      <c r="A157" s="18" t="s">
        <v>167</v>
      </c>
      <c r="B157" s="19" t="s">
        <v>166</v>
      </c>
      <c r="C157" s="19" t="s">
        <v>0</v>
      </c>
      <c r="D157" s="19" t="s">
        <v>0</v>
      </c>
      <c r="E157" s="8">
        <v>0</v>
      </c>
      <c r="F157" s="8">
        <v>0</v>
      </c>
    </row>
    <row r="158" spans="1:9" ht="78.75" hidden="1" x14ac:dyDescent="0.2">
      <c r="A158" s="18" t="s">
        <v>9</v>
      </c>
      <c r="B158" s="19" t="s">
        <v>166</v>
      </c>
      <c r="C158" s="19" t="s">
        <v>8</v>
      </c>
      <c r="D158" s="19" t="s">
        <v>100</v>
      </c>
      <c r="E158" s="8">
        <v>0</v>
      </c>
      <c r="F158" s="8">
        <v>0</v>
      </c>
    </row>
    <row r="159" spans="1:9" ht="63" x14ac:dyDescent="0.2">
      <c r="A159" s="14" t="s">
        <v>169</v>
      </c>
      <c r="B159" s="15" t="s">
        <v>168</v>
      </c>
      <c r="C159" s="15" t="s">
        <v>0</v>
      </c>
      <c r="D159" s="15" t="s">
        <v>0</v>
      </c>
      <c r="E159" s="27">
        <v>25550</v>
      </c>
      <c r="F159" s="27">
        <v>26116</v>
      </c>
      <c r="G159" s="17"/>
      <c r="H159" s="17"/>
      <c r="I159" s="17"/>
    </row>
    <row r="160" spans="1:9" ht="126" x14ac:dyDescent="0.2">
      <c r="A160" s="18" t="s">
        <v>171</v>
      </c>
      <c r="B160" s="19" t="s">
        <v>170</v>
      </c>
      <c r="C160" s="19" t="s">
        <v>0</v>
      </c>
      <c r="D160" s="19" t="s">
        <v>0</v>
      </c>
      <c r="E160" s="8">
        <v>24927</v>
      </c>
      <c r="F160" s="8">
        <v>25493</v>
      </c>
    </row>
    <row r="161" spans="1:9" ht="63" x14ac:dyDescent="0.2">
      <c r="A161" s="18" t="s">
        <v>6</v>
      </c>
      <c r="B161" s="19" t="s">
        <v>172</v>
      </c>
      <c r="C161" s="19" t="s">
        <v>0</v>
      </c>
      <c r="D161" s="19" t="s">
        <v>0</v>
      </c>
      <c r="E161" s="8">
        <v>13831</v>
      </c>
      <c r="F161" s="8">
        <v>14349</v>
      </c>
    </row>
    <row r="162" spans="1:9" ht="157.5" x14ac:dyDescent="0.2">
      <c r="A162" s="18" t="s">
        <v>68</v>
      </c>
      <c r="B162" s="19" t="s">
        <v>172</v>
      </c>
      <c r="C162" s="19" t="s">
        <v>67</v>
      </c>
      <c r="D162" s="19" t="s">
        <v>173</v>
      </c>
      <c r="E162" s="8">
        <v>13006</v>
      </c>
      <c r="F162" s="8">
        <v>13524</v>
      </c>
    </row>
    <row r="163" spans="1:9" ht="47.25" x14ac:dyDescent="0.2">
      <c r="A163" s="18" t="s">
        <v>41</v>
      </c>
      <c r="B163" s="19" t="s">
        <v>172</v>
      </c>
      <c r="C163" s="19" t="s">
        <v>40</v>
      </c>
      <c r="D163" s="19" t="s">
        <v>173</v>
      </c>
      <c r="E163" s="8">
        <v>824</v>
      </c>
      <c r="F163" s="8">
        <v>824</v>
      </c>
    </row>
    <row r="164" spans="1:9" ht="157.5" x14ac:dyDescent="0.2">
      <c r="A164" s="18" t="s">
        <v>68</v>
      </c>
      <c r="B164" s="19" t="s">
        <v>172</v>
      </c>
      <c r="C164" s="19" t="s">
        <v>67</v>
      </c>
      <c r="D164" s="19" t="s">
        <v>10</v>
      </c>
      <c r="E164" s="8">
        <v>1</v>
      </c>
      <c r="F164" s="8">
        <v>1</v>
      </c>
    </row>
    <row r="165" spans="1:9" ht="63" x14ac:dyDescent="0.2">
      <c r="A165" s="18" t="s">
        <v>175</v>
      </c>
      <c r="B165" s="19" t="s">
        <v>174</v>
      </c>
      <c r="C165" s="19" t="s">
        <v>0</v>
      </c>
      <c r="D165" s="19" t="s">
        <v>0</v>
      </c>
      <c r="E165" s="8">
        <v>11096</v>
      </c>
      <c r="F165" s="8">
        <v>11144</v>
      </c>
    </row>
    <row r="166" spans="1:9" ht="47.25" x14ac:dyDescent="0.2">
      <c r="A166" s="18" t="s">
        <v>41</v>
      </c>
      <c r="B166" s="19" t="s">
        <v>174</v>
      </c>
      <c r="C166" s="19" t="s">
        <v>40</v>
      </c>
      <c r="D166" s="19" t="s">
        <v>173</v>
      </c>
      <c r="E166" s="8">
        <v>11096</v>
      </c>
      <c r="F166" s="8">
        <v>11144</v>
      </c>
    </row>
    <row r="167" spans="1:9" ht="110.25" x14ac:dyDescent="0.2">
      <c r="A167" s="18" t="s">
        <v>177</v>
      </c>
      <c r="B167" s="19" t="s">
        <v>176</v>
      </c>
      <c r="C167" s="19" t="s">
        <v>0</v>
      </c>
      <c r="D167" s="19" t="s">
        <v>0</v>
      </c>
      <c r="E167" s="8">
        <v>623</v>
      </c>
      <c r="F167" s="8">
        <v>623</v>
      </c>
    </row>
    <row r="168" spans="1:9" ht="47.25" x14ac:dyDescent="0.2">
      <c r="A168" s="18" t="s">
        <v>179</v>
      </c>
      <c r="B168" s="19" t="s">
        <v>178</v>
      </c>
      <c r="C168" s="19" t="s">
        <v>0</v>
      </c>
      <c r="D168" s="19" t="s">
        <v>0</v>
      </c>
      <c r="E168" s="8">
        <v>623</v>
      </c>
      <c r="F168" s="8">
        <v>623</v>
      </c>
    </row>
    <row r="169" spans="1:9" ht="47.25" x14ac:dyDescent="0.2">
      <c r="A169" s="18" t="s">
        <v>41</v>
      </c>
      <c r="B169" s="19" t="s">
        <v>178</v>
      </c>
      <c r="C169" s="19" t="s">
        <v>40</v>
      </c>
      <c r="D169" s="19" t="s">
        <v>7</v>
      </c>
      <c r="E169" s="8">
        <v>511</v>
      </c>
      <c r="F169" s="8">
        <v>511</v>
      </c>
    </row>
    <row r="170" spans="1:9" ht="78.75" x14ac:dyDescent="0.2">
      <c r="A170" s="18" t="s">
        <v>9</v>
      </c>
      <c r="B170" s="19" t="s">
        <v>178</v>
      </c>
      <c r="C170" s="19" t="s">
        <v>8</v>
      </c>
      <c r="D170" s="19" t="s">
        <v>180</v>
      </c>
      <c r="E170" s="8">
        <v>112</v>
      </c>
      <c r="F170" s="8">
        <v>112</v>
      </c>
    </row>
    <row r="171" spans="1:9" ht="63" x14ac:dyDescent="0.2">
      <c r="A171" s="14" t="s">
        <v>182</v>
      </c>
      <c r="B171" s="15" t="s">
        <v>181</v>
      </c>
      <c r="C171" s="15" t="s">
        <v>0</v>
      </c>
      <c r="D171" s="15" t="s">
        <v>0</v>
      </c>
      <c r="E171" s="27">
        <v>123507</v>
      </c>
      <c r="F171" s="27">
        <v>127916</v>
      </c>
      <c r="G171" s="17"/>
      <c r="H171" s="17"/>
      <c r="I171" s="17"/>
    </row>
    <row r="172" spans="1:9" ht="141.75" x14ac:dyDescent="0.2">
      <c r="A172" s="18" t="s">
        <v>184</v>
      </c>
      <c r="B172" s="19" t="s">
        <v>183</v>
      </c>
      <c r="C172" s="19" t="s">
        <v>0</v>
      </c>
      <c r="D172" s="19" t="s">
        <v>0</v>
      </c>
      <c r="E172" s="8">
        <v>123272</v>
      </c>
      <c r="F172" s="8">
        <v>127681</v>
      </c>
    </row>
    <row r="173" spans="1:9" ht="63" x14ac:dyDescent="0.2">
      <c r="A173" s="18" t="s">
        <v>6</v>
      </c>
      <c r="B173" s="19" t="s">
        <v>185</v>
      </c>
      <c r="C173" s="19" t="s">
        <v>0</v>
      </c>
      <c r="D173" s="19" t="s">
        <v>0</v>
      </c>
      <c r="E173" s="8">
        <v>123272</v>
      </c>
      <c r="F173" s="8">
        <v>127681</v>
      </c>
    </row>
    <row r="174" spans="1:9" ht="157.5" x14ac:dyDescent="0.2">
      <c r="A174" s="18" t="s">
        <v>68</v>
      </c>
      <c r="B174" s="19" t="s">
        <v>185</v>
      </c>
      <c r="C174" s="19" t="s">
        <v>67</v>
      </c>
      <c r="D174" s="19" t="s">
        <v>186</v>
      </c>
      <c r="E174" s="8">
        <v>108264</v>
      </c>
      <c r="F174" s="8">
        <v>112580</v>
      </c>
    </row>
    <row r="175" spans="1:9" ht="47.25" x14ac:dyDescent="0.2">
      <c r="A175" s="18" t="s">
        <v>41</v>
      </c>
      <c r="B175" s="19" t="s">
        <v>185</v>
      </c>
      <c r="C175" s="19" t="s">
        <v>40</v>
      </c>
      <c r="D175" s="19" t="s">
        <v>186</v>
      </c>
      <c r="E175" s="8">
        <v>13820</v>
      </c>
      <c r="F175" s="8">
        <v>13913</v>
      </c>
    </row>
    <row r="176" spans="1:9" ht="31.5" x14ac:dyDescent="0.2">
      <c r="A176" s="18" t="s">
        <v>16</v>
      </c>
      <c r="B176" s="19" t="s">
        <v>185</v>
      </c>
      <c r="C176" s="19" t="s">
        <v>15</v>
      </c>
      <c r="D176" s="19" t="s">
        <v>186</v>
      </c>
      <c r="E176" s="8">
        <v>1182</v>
      </c>
      <c r="F176" s="8">
        <v>1182</v>
      </c>
    </row>
    <row r="177" spans="1:9" ht="157.5" x14ac:dyDescent="0.2">
      <c r="A177" s="18" t="s">
        <v>68</v>
      </c>
      <c r="B177" s="19" t="s">
        <v>185</v>
      </c>
      <c r="C177" s="19" t="s">
        <v>67</v>
      </c>
      <c r="D177" s="19" t="s">
        <v>10</v>
      </c>
      <c r="E177" s="8">
        <v>6</v>
      </c>
      <c r="F177" s="8">
        <v>6</v>
      </c>
    </row>
    <row r="178" spans="1:9" ht="126" x14ac:dyDescent="0.2">
      <c r="A178" s="18" t="s">
        <v>188</v>
      </c>
      <c r="B178" s="19" t="s">
        <v>187</v>
      </c>
      <c r="C178" s="19" t="s">
        <v>0</v>
      </c>
      <c r="D178" s="19" t="s">
        <v>0</v>
      </c>
      <c r="E178" s="8">
        <v>235</v>
      </c>
      <c r="F178" s="8">
        <v>235</v>
      </c>
    </row>
    <row r="179" spans="1:9" ht="47.25" x14ac:dyDescent="0.2">
      <c r="A179" s="18" t="s">
        <v>190</v>
      </c>
      <c r="B179" s="19" t="s">
        <v>189</v>
      </c>
      <c r="C179" s="19" t="s">
        <v>0</v>
      </c>
      <c r="D179" s="19" t="s">
        <v>0</v>
      </c>
      <c r="E179" s="8">
        <v>235</v>
      </c>
      <c r="F179" s="8">
        <v>235</v>
      </c>
    </row>
    <row r="180" spans="1:9" ht="47.25" x14ac:dyDescent="0.2">
      <c r="A180" s="18" t="s">
        <v>41</v>
      </c>
      <c r="B180" s="19" t="s">
        <v>189</v>
      </c>
      <c r="C180" s="19" t="s">
        <v>40</v>
      </c>
      <c r="D180" s="19" t="s">
        <v>186</v>
      </c>
      <c r="E180" s="8">
        <v>235</v>
      </c>
      <c r="F180" s="8">
        <v>235</v>
      </c>
    </row>
    <row r="181" spans="1:9" ht="63" x14ac:dyDescent="0.2">
      <c r="A181" s="14" t="s">
        <v>192</v>
      </c>
      <c r="B181" s="15" t="s">
        <v>191</v>
      </c>
      <c r="C181" s="15" t="s">
        <v>0</v>
      </c>
      <c r="D181" s="15" t="s">
        <v>0</v>
      </c>
      <c r="E181" s="28">
        <v>1008477.3</v>
      </c>
      <c r="F181" s="27">
        <v>1040442</v>
      </c>
      <c r="G181" s="17"/>
      <c r="H181" s="17"/>
      <c r="I181" s="17"/>
    </row>
    <row r="182" spans="1:9" ht="94.5" x14ac:dyDescent="0.2">
      <c r="A182" s="18" t="s">
        <v>194</v>
      </c>
      <c r="B182" s="19" t="s">
        <v>193</v>
      </c>
      <c r="C182" s="19" t="s">
        <v>0</v>
      </c>
      <c r="D182" s="19" t="s">
        <v>0</v>
      </c>
      <c r="E182" s="8">
        <v>8472</v>
      </c>
      <c r="F182" s="8">
        <v>8787</v>
      </c>
    </row>
    <row r="183" spans="1:9" ht="63" x14ac:dyDescent="0.2">
      <c r="A183" s="18" t="s">
        <v>6</v>
      </c>
      <c r="B183" s="19" t="s">
        <v>195</v>
      </c>
      <c r="C183" s="19" t="s">
        <v>0</v>
      </c>
      <c r="D183" s="19" t="s">
        <v>0</v>
      </c>
      <c r="E183" s="8">
        <v>8472</v>
      </c>
      <c r="F183" s="8">
        <v>8787</v>
      </c>
    </row>
    <row r="184" spans="1:9" ht="78.75" x14ac:dyDescent="0.2">
      <c r="A184" s="18" t="s">
        <v>9</v>
      </c>
      <c r="B184" s="19" t="s">
        <v>195</v>
      </c>
      <c r="C184" s="19" t="s">
        <v>8</v>
      </c>
      <c r="D184" s="19" t="s">
        <v>133</v>
      </c>
      <c r="E184" s="8">
        <v>8472</v>
      </c>
      <c r="F184" s="8">
        <v>8787</v>
      </c>
    </row>
    <row r="185" spans="1:9" ht="189" x14ac:dyDescent="0.2">
      <c r="A185" s="26" t="s">
        <v>197</v>
      </c>
      <c r="B185" s="19" t="s">
        <v>196</v>
      </c>
      <c r="C185" s="19" t="s">
        <v>0</v>
      </c>
      <c r="D185" s="19" t="s">
        <v>0</v>
      </c>
      <c r="E185" s="8">
        <v>7000</v>
      </c>
      <c r="F185" s="8">
        <v>7000</v>
      </c>
    </row>
    <row r="186" spans="1:9" ht="31.5" x14ac:dyDescent="0.2">
      <c r="A186" s="18" t="s">
        <v>143</v>
      </c>
      <c r="B186" s="19" t="s">
        <v>198</v>
      </c>
      <c r="C186" s="19" t="s">
        <v>0</v>
      </c>
      <c r="D186" s="19" t="s">
        <v>0</v>
      </c>
      <c r="E186" s="8">
        <v>7000</v>
      </c>
      <c r="F186" s="8">
        <v>7000</v>
      </c>
    </row>
    <row r="187" spans="1:9" ht="78.75" x14ac:dyDescent="0.2">
      <c r="A187" s="18" t="s">
        <v>9</v>
      </c>
      <c r="B187" s="19" t="s">
        <v>198</v>
      </c>
      <c r="C187" s="19" t="s">
        <v>8</v>
      </c>
      <c r="D187" s="19" t="s">
        <v>180</v>
      </c>
      <c r="E187" s="8">
        <v>7000</v>
      </c>
      <c r="F187" s="8">
        <v>7000</v>
      </c>
    </row>
    <row r="188" spans="1:9" ht="94.5" x14ac:dyDescent="0.2">
      <c r="A188" s="18" t="s">
        <v>200</v>
      </c>
      <c r="B188" s="19" t="s">
        <v>199</v>
      </c>
      <c r="C188" s="19" t="s">
        <v>0</v>
      </c>
      <c r="D188" s="19" t="s">
        <v>0</v>
      </c>
      <c r="E188" s="21">
        <f t="shared" ref="E188:F188" si="3">E189+E191+E199+E203+E205+E207+E209</f>
        <v>991105.3</v>
      </c>
      <c r="F188" s="8">
        <f t="shared" si="3"/>
        <v>1022695</v>
      </c>
      <c r="G188" s="7">
        <v>936502.66454999999</v>
      </c>
      <c r="H188" s="7">
        <v>961217</v>
      </c>
      <c r="I188" s="7">
        <v>1022695</v>
      </c>
    </row>
    <row r="189" spans="1:9" ht="94.5" x14ac:dyDescent="0.2">
      <c r="A189" s="18" t="s">
        <v>59</v>
      </c>
      <c r="B189" s="19" t="s">
        <v>201</v>
      </c>
      <c r="C189" s="19" t="s">
        <v>0</v>
      </c>
      <c r="D189" s="19" t="s">
        <v>0</v>
      </c>
      <c r="E189" s="8">
        <v>338</v>
      </c>
      <c r="F189" s="8">
        <v>338</v>
      </c>
    </row>
    <row r="190" spans="1:9" ht="31.5" x14ac:dyDescent="0.2">
      <c r="A190" s="18" t="s">
        <v>14</v>
      </c>
      <c r="B190" s="19" t="s">
        <v>201</v>
      </c>
      <c r="C190" s="19" t="s">
        <v>13</v>
      </c>
      <c r="D190" s="19" t="s">
        <v>60</v>
      </c>
      <c r="E190" s="8">
        <v>338</v>
      </c>
      <c r="F190" s="8">
        <v>338</v>
      </c>
    </row>
    <row r="191" spans="1:9" ht="63" x14ac:dyDescent="0.2">
      <c r="A191" s="18" t="s">
        <v>6</v>
      </c>
      <c r="B191" s="19" t="s">
        <v>202</v>
      </c>
      <c r="C191" s="19" t="s">
        <v>0</v>
      </c>
      <c r="D191" s="19" t="s">
        <v>0</v>
      </c>
      <c r="E191" s="8">
        <v>950371</v>
      </c>
      <c r="F191" s="8">
        <v>1005849</v>
      </c>
    </row>
    <row r="192" spans="1:9" ht="78.75" x14ac:dyDescent="0.2">
      <c r="A192" s="18" t="s">
        <v>9</v>
      </c>
      <c r="B192" s="19" t="s">
        <v>202</v>
      </c>
      <c r="C192" s="19" t="s">
        <v>8</v>
      </c>
      <c r="D192" s="19" t="s">
        <v>66</v>
      </c>
      <c r="E192" s="8">
        <v>605534</v>
      </c>
      <c r="F192" s="8">
        <v>641585</v>
      </c>
    </row>
    <row r="193" spans="1:6" ht="78.75" x14ac:dyDescent="0.2">
      <c r="A193" s="18" t="s">
        <v>9</v>
      </c>
      <c r="B193" s="19" t="s">
        <v>202</v>
      </c>
      <c r="C193" s="19" t="s">
        <v>8</v>
      </c>
      <c r="D193" s="19" t="s">
        <v>180</v>
      </c>
      <c r="E193" s="8">
        <v>280248</v>
      </c>
      <c r="F193" s="8">
        <v>297154</v>
      </c>
    </row>
    <row r="194" spans="1:6" ht="157.5" x14ac:dyDescent="0.2">
      <c r="A194" s="18" t="s">
        <v>68</v>
      </c>
      <c r="B194" s="19" t="s">
        <v>202</v>
      </c>
      <c r="C194" s="19" t="s">
        <v>67</v>
      </c>
      <c r="D194" s="19" t="s">
        <v>203</v>
      </c>
      <c r="E194" s="8">
        <v>62832</v>
      </c>
      <c r="F194" s="8">
        <v>65341</v>
      </c>
    </row>
    <row r="195" spans="1:6" ht="47.25" x14ac:dyDescent="0.2">
      <c r="A195" s="18" t="s">
        <v>41</v>
      </c>
      <c r="B195" s="19" t="s">
        <v>202</v>
      </c>
      <c r="C195" s="19" t="s">
        <v>40</v>
      </c>
      <c r="D195" s="19" t="s">
        <v>203</v>
      </c>
      <c r="E195" s="8">
        <v>1710</v>
      </c>
      <c r="F195" s="8">
        <v>1722</v>
      </c>
    </row>
    <row r="196" spans="1:6" ht="31.5" x14ac:dyDescent="0.2">
      <c r="A196" s="18" t="s">
        <v>16</v>
      </c>
      <c r="B196" s="19" t="s">
        <v>202</v>
      </c>
      <c r="C196" s="19" t="s">
        <v>15</v>
      </c>
      <c r="D196" s="19" t="s">
        <v>203</v>
      </c>
      <c r="E196" s="8">
        <v>16</v>
      </c>
      <c r="F196" s="8">
        <v>16</v>
      </c>
    </row>
    <row r="197" spans="1:6" ht="157.5" x14ac:dyDescent="0.2">
      <c r="A197" s="18" t="s">
        <v>68</v>
      </c>
      <c r="B197" s="19" t="s">
        <v>202</v>
      </c>
      <c r="C197" s="19" t="s">
        <v>67</v>
      </c>
      <c r="D197" s="19" t="s">
        <v>10</v>
      </c>
      <c r="E197" s="8">
        <v>2</v>
      </c>
      <c r="F197" s="8">
        <v>2</v>
      </c>
    </row>
    <row r="198" spans="1:6" ht="78.75" x14ac:dyDescent="0.2">
      <c r="A198" s="18" t="s">
        <v>9</v>
      </c>
      <c r="B198" s="19" t="s">
        <v>202</v>
      </c>
      <c r="C198" s="19" t="s">
        <v>8</v>
      </c>
      <c r="D198" s="19" t="s">
        <v>10</v>
      </c>
      <c r="E198" s="8">
        <v>29</v>
      </c>
      <c r="F198" s="8">
        <v>29</v>
      </c>
    </row>
    <row r="199" spans="1:6" ht="31.5" x14ac:dyDescent="0.2">
      <c r="A199" s="18" t="s">
        <v>205</v>
      </c>
      <c r="B199" s="19" t="s">
        <v>204</v>
      </c>
      <c r="C199" s="19" t="s">
        <v>0</v>
      </c>
      <c r="D199" s="19" t="s">
        <v>0</v>
      </c>
      <c r="E199" s="8">
        <v>10508</v>
      </c>
      <c r="F199" s="8">
        <v>10508</v>
      </c>
    </row>
    <row r="200" spans="1:6" ht="78.75" x14ac:dyDescent="0.2">
      <c r="A200" s="18" t="s">
        <v>9</v>
      </c>
      <c r="B200" s="19" t="s">
        <v>204</v>
      </c>
      <c r="C200" s="19" t="s">
        <v>8</v>
      </c>
      <c r="D200" s="19" t="s">
        <v>66</v>
      </c>
      <c r="E200" s="8">
        <v>45</v>
      </c>
      <c r="F200" s="8">
        <v>45</v>
      </c>
    </row>
    <row r="201" spans="1:6" ht="47.25" x14ac:dyDescent="0.2">
      <c r="A201" s="18" t="s">
        <v>41</v>
      </c>
      <c r="B201" s="19" t="s">
        <v>204</v>
      </c>
      <c r="C201" s="19" t="s">
        <v>40</v>
      </c>
      <c r="D201" s="19" t="s">
        <v>180</v>
      </c>
      <c r="E201" s="8">
        <v>1231</v>
      </c>
      <c r="F201" s="8">
        <v>1231</v>
      </c>
    </row>
    <row r="202" spans="1:6" ht="78.75" x14ac:dyDescent="0.2">
      <c r="A202" s="18" t="s">
        <v>9</v>
      </c>
      <c r="B202" s="19" t="s">
        <v>204</v>
      </c>
      <c r="C202" s="19" t="s">
        <v>8</v>
      </c>
      <c r="D202" s="19" t="s">
        <v>180</v>
      </c>
      <c r="E202" s="8">
        <v>9232</v>
      </c>
      <c r="F202" s="8">
        <v>9232</v>
      </c>
    </row>
    <row r="203" spans="1:6" ht="94.5" x14ac:dyDescent="0.2">
      <c r="A203" s="18" t="s">
        <v>207</v>
      </c>
      <c r="B203" s="19" t="s">
        <v>206</v>
      </c>
      <c r="C203" s="19" t="s">
        <v>0</v>
      </c>
      <c r="D203" s="19" t="s">
        <v>0</v>
      </c>
      <c r="E203" s="8"/>
      <c r="F203" s="8">
        <v>6000</v>
      </c>
    </row>
    <row r="204" spans="1:6" ht="78.75" x14ac:dyDescent="0.2">
      <c r="A204" s="18" t="s">
        <v>9</v>
      </c>
      <c r="B204" s="19" t="s">
        <v>206</v>
      </c>
      <c r="C204" s="19" t="s">
        <v>8</v>
      </c>
      <c r="D204" s="19" t="s">
        <v>180</v>
      </c>
      <c r="E204" s="8"/>
      <c r="F204" s="8">
        <v>6000</v>
      </c>
    </row>
    <row r="205" spans="1:6" ht="31.5" hidden="1" x14ac:dyDescent="0.2">
      <c r="A205" s="18" t="s">
        <v>209</v>
      </c>
      <c r="B205" s="19" t="s">
        <v>208</v>
      </c>
      <c r="C205" s="19" t="s">
        <v>0</v>
      </c>
      <c r="D205" s="19" t="s">
        <v>0</v>
      </c>
      <c r="E205" s="7">
        <v>0</v>
      </c>
      <c r="F205" s="7">
        <v>0</v>
      </c>
    </row>
    <row r="206" spans="1:6" ht="78.75" hidden="1" x14ac:dyDescent="0.2">
      <c r="A206" s="18" t="s">
        <v>9</v>
      </c>
      <c r="B206" s="19" t="s">
        <v>208</v>
      </c>
      <c r="C206" s="19" t="s">
        <v>8</v>
      </c>
      <c r="D206" s="19" t="s">
        <v>180</v>
      </c>
      <c r="E206" s="7">
        <v>0</v>
      </c>
      <c r="F206" s="7">
        <v>0</v>
      </c>
    </row>
    <row r="207" spans="1:6" ht="94.5" hidden="1" x14ac:dyDescent="0.2">
      <c r="A207" s="18" t="s">
        <v>43</v>
      </c>
      <c r="B207" s="19" t="s">
        <v>210</v>
      </c>
      <c r="C207" s="19" t="s">
        <v>0</v>
      </c>
      <c r="D207" s="19" t="s">
        <v>0</v>
      </c>
      <c r="E207" s="7">
        <v>0</v>
      </c>
      <c r="F207" s="7">
        <v>0</v>
      </c>
    </row>
    <row r="208" spans="1:6" ht="78.75" hidden="1" x14ac:dyDescent="0.2">
      <c r="A208" s="18" t="s">
        <v>45</v>
      </c>
      <c r="B208" s="19" t="s">
        <v>210</v>
      </c>
      <c r="C208" s="19" t="s">
        <v>44</v>
      </c>
      <c r="D208" s="19" t="s">
        <v>203</v>
      </c>
      <c r="E208" s="7">
        <v>0</v>
      </c>
      <c r="F208" s="7">
        <v>0</v>
      </c>
    </row>
    <row r="209" spans="1:9" ht="31.5" x14ac:dyDescent="0.2">
      <c r="A209" s="18" t="s">
        <v>212</v>
      </c>
      <c r="B209" s="19" t="s">
        <v>211</v>
      </c>
      <c r="C209" s="19" t="s">
        <v>0</v>
      </c>
      <c r="D209" s="19" t="s">
        <v>0</v>
      </c>
      <c r="E209" s="21">
        <v>29888.3</v>
      </c>
      <c r="F209" s="7"/>
    </row>
    <row r="210" spans="1:9" ht="31.5" hidden="1" x14ac:dyDescent="0.2">
      <c r="A210" s="18" t="s">
        <v>214</v>
      </c>
      <c r="B210" s="19" t="s">
        <v>213</v>
      </c>
      <c r="C210" s="19" t="s">
        <v>0</v>
      </c>
      <c r="D210" s="19" t="s">
        <v>0</v>
      </c>
      <c r="E210" s="7"/>
      <c r="F210" s="7"/>
    </row>
    <row r="211" spans="1:9" ht="78.75" hidden="1" x14ac:dyDescent="0.2">
      <c r="A211" s="18" t="s">
        <v>9</v>
      </c>
      <c r="B211" s="19" t="s">
        <v>213</v>
      </c>
      <c r="C211" s="19" t="s">
        <v>8</v>
      </c>
      <c r="D211" s="19" t="s">
        <v>180</v>
      </c>
      <c r="E211" s="7"/>
      <c r="F211" s="7"/>
    </row>
    <row r="212" spans="1:9" ht="31.5" x14ac:dyDescent="0.2">
      <c r="A212" s="18" t="s">
        <v>216</v>
      </c>
      <c r="B212" s="19" t="s">
        <v>215</v>
      </c>
      <c r="C212" s="19" t="s">
        <v>0</v>
      </c>
      <c r="D212" s="19" t="s">
        <v>0</v>
      </c>
      <c r="E212" s="21">
        <v>29888.3</v>
      </c>
      <c r="F212" s="7"/>
    </row>
    <row r="213" spans="1:9" ht="78.75" x14ac:dyDescent="0.2">
      <c r="A213" s="18" t="s">
        <v>9</v>
      </c>
      <c r="B213" s="19" t="s">
        <v>215</v>
      </c>
      <c r="C213" s="19" t="s">
        <v>8</v>
      </c>
      <c r="D213" s="19" t="s">
        <v>66</v>
      </c>
      <c r="E213" s="21">
        <v>29888.3</v>
      </c>
      <c r="F213" s="7"/>
    </row>
    <row r="214" spans="1:9" ht="110.25" x14ac:dyDescent="0.2">
      <c r="A214" s="18" t="s">
        <v>218</v>
      </c>
      <c r="B214" s="19" t="s">
        <v>217</v>
      </c>
      <c r="C214" s="19" t="s">
        <v>0</v>
      </c>
      <c r="D214" s="19" t="s">
        <v>0</v>
      </c>
      <c r="E214" s="8">
        <v>1900</v>
      </c>
      <c r="F214" s="8">
        <v>1960</v>
      </c>
    </row>
    <row r="215" spans="1:9" ht="110.25" hidden="1" x14ac:dyDescent="0.2">
      <c r="A215" s="18" t="s">
        <v>220</v>
      </c>
      <c r="B215" s="19" t="s">
        <v>219</v>
      </c>
      <c r="C215" s="19" t="s">
        <v>0</v>
      </c>
      <c r="D215" s="19" t="s">
        <v>0</v>
      </c>
      <c r="E215" s="7">
        <v>0</v>
      </c>
      <c r="F215" s="7">
        <v>0</v>
      </c>
    </row>
    <row r="216" spans="1:9" ht="78.75" hidden="1" x14ac:dyDescent="0.2">
      <c r="A216" s="18" t="s">
        <v>9</v>
      </c>
      <c r="B216" s="19" t="s">
        <v>219</v>
      </c>
      <c r="C216" s="19" t="s">
        <v>8</v>
      </c>
      <c r="D216" s="19" t="s">
        <v>180</v>
      </c>
      <c r="E216" s="7">
        <v>0</v>
      </c>
      <c r="F216" s="7">
        <v>0</v>
      </c>
    </row>
    <row r="217" spans="1:9" ht="47.25" x14ac:dyDescent="0.2">
      <c r="A217" s="18" t="s">
        <v>222</v>
      </c>
      <c r="B217" s="19" t="s">
        <v>221</v>
      </c>
      <c r="C217" s="19" t="s">
        <v>0</v>
      </c>
      <c r="D217" s="19" t="s">
        <v>0</v>
      </c>
      <c r="E217" s="8">
        <v>1900</v>
      </c>
      <c r="F217" s="8">
        <v>1960</v>
      </c>
    </row>
    <row r="218" spans="1:9" ht="78.75" x14ac:dyDescent="0.2">
      <c r="A218" s="18" t="s">
        <v>9</v>
      </c>
      <c r="B218" s="19" t="s">
        <v>221</v>
      </c>
      <c r="C218" s="19" t="s">
        <v>8</v>
      </c>
      <c r="D218" s="19" t="s">
        <v>180</v>
      </c>
      <c r="E218" s="8">
        <v>1900</v>
      </c>
      <c r="F218" s="8">
        <v>1960</v>
      </c>
    </row>
    <row r="219" spans="1:9" ht="126" hidden="1" x14ac:dyDescent="0.2">
      <c r="A219" s="18" t="s">
        <v>224</v>
      </c>
      <c r="B219" s="19" t="s">
        <v>223</v>
      </c>
      <c r="C219" s="19" t="s">
        <v>0</v>
      </c>
      <c r="D219" s="19" t="s">
        <v>0</v>
      </c>
      <c r="E219" s="7">
        <v>0</v>
      </c>
      <c r="F219" s="7">
        <v>0</v>
      </c>
    </row>
    <row r="220" spans="1:9" ht="78.75" hidden="1" x14ac:dyDescent="0.2">
      <c r="A220" s="18" t="s">
        <v>9</v>
      </c>
      <c r="B220" s="19" t="s">
        <v>223</v>
      </c>
      <c r="C220" s="19" t="s">
        <v>8</v>
      </c>
      <c r="D220" s="19" t="s">
        <v>180</v>
      </c>
      <c r="E220" s="7">
        <v>0</v>
      </c>
      <c r="F220" s="7">
        <v>0</v>
      </c>
    </row>
    <row r="221" spans="1:9" ht="63" x14ac:dyDescent="0.2">
      <c r="A221" s="14" t="s">
        <v>226</v>
      </c>
      <c r="B221" s="15" t="s">
        <v>225</v>
      </c>
      <c r="C221" s="15" t="s">
        <v>0</v>
      </c>
      <c r="D221" s="15" t="s">
        <v>0</v>
      </c>
      <c r="E221" s="27">
        <f>E222+E230+E236+E241</f>
        <v>158573</v>
      </c>
      <c r="F221" s="27">
        <f>F222+F230+F236+F241</f>
        <v>158938</v>
      </c>
      <c r="G221" s="27">
        <v>188705</v>
      </c>
      <c r="H221" s="27">
        <v>189070</v>
      </c>
      <c r="I221" s="17"/>
    </row>
    <row r="222" spans="1:9" ht="110.25" x14ac:dyDescent="0.2">
      <c r="A222" s="18" t="s">
        <v>228</v>
      </c>
      <c r="B222" s="19" t="s">
        <v>227</v>
      </c>
      <c r="C222" s="19" t="s">
        <v>0</v>
      </c>
      <c r="D222" s="19" t="s">
        <v>0</v>
      </c>
      <c r="E222" s="8">
        <f>E223+E225</f>
        <v>141937</v>
      </c>
      <c r="F222" s="8">
        <f>F223+F225</f>
        <v>142302</v>
      </c>
    </row>
    <row r="223" spans="1:9" ht="63" x14ac:dyDescent="0.2">
      <c r="A223" s="18" t="s">
        <v>6</v>
      </c>
      <c r="B223" s="19" t="s">
        <v>229</v>
      </c>
      <c r="C223" s="19" t="s">
        <v>0</v>
      </c>
      <c r="D223" s="19" t="s">
        <v>0</v>
      </c>
      <c r="E223" s="8">
        <f>E224</f>
        <v>41596</v>
      </c>
      <c r="F223" s="8">
        <f>F224</f>
        <v>41961</v>
      </c>
    </row>
    <row r="224" spans="1:9" ht="78.75" x14ac:dyDescent="0.2">
      <c r="A224" s="18" t="s">
        <v>9</v>
      </c>
      <c r="B224" s="19" t="s">
        <v>229</v>
      </c>
      <c r="C224" s="19" t="s">
        <v>8</v>
      </c>
      <c r="D224" s="19" t="s">
        <v>134</v>
      </c>
      <c r="E224" s="8">
        <v>41596</v>
      </c>
      <c r="F224" s="8">
        <v>41961</v>
      </c>
    </row>
    <row r="225" spans="1:6" ht="31.5" x14ac:dyDescent="0.2">
      <c r="A225" s="18" t="s">
        <v>231</v>
      </c>
      <c r="B225" s="19" t="s">
        <v>230</v>
      </c>
      <c r="C225" s="19" t="s">
        <v>0</v>
      </c>
      <c r="D225" s="19" t="s">
        <v>0</v>
      </c>
      <c r="E225" s="8">
        <f>E226+E227+E228+E229</f>
        <v>100341</v>
      </c>
      <c r="F225" s="8">
        <f>F226+F227+F228+F229</f>
        <v>100341</v>
      </c>
    </row>
    <row r="226" spans="1:6" ht="47.25" x14ac:dyDescent="0.2">
      <c r="A226" s="18" t="s">
        <v>41</v>
      </c>
      <c r="B226" s="19" t="s">
        <v>230</v>
      </c>
      <c r="C226" s="19" t="s">
        <v>40</v>
      </c>
      <c r="D226" s="19" t="s">
        <v>134</v>
      </c>
      <c r="E226" s="8">
        <v>16116</v>
      </c>
      <c r="F226" s="8">
        <v>16116</v>
      </c>
    </row>
    <row r="227" spans="1:6" ht="78.75" x14ac:dyDescent="0.2">
      <c r="A227" s="18" t="s">
        <v>9</v>
      </c>
      <c r="B227" s="19" t="s">
        <v>230</v>
      </c>
      <c r="C227" s="19" t="s">
        <v>8</v>
      </c>
      <c r="D227" s="19" t="s">
        <v>134</v>
      </c>
      <c r="E227" s="8">
        <v>4170</v>
      </c>
      <c r="F227" s="8">
        <v>4170</v>
      </c>
    </row>
    <row r="228" spans="1:6" ht="31.5" x14ac:dyDescent="0.2">
      <c r="A228" s="18" t="s">
        <v>16</v>
      </c>
      <c r="B228" s="19" t="s">
        <v>230</v>
      </c>
      <c r="C228" s="19" t="s">
        <v>15</v>
      </c>
      <c r="D228" s="19" t="s">
        <v>134</v>
      </c>
      <c r="E228" s="8">
        <f>94138-26638</f>
        <v>67500</v>
      </c>
      <c r="F228" s="8">
        <f>94138-26638</f>
        <v>67500</v>
      </c>
    </row>
    <row r="229" spans="1:6" ht="47.25" x14ac:dyDescent="0.2">
      <c r="A229" s="18" t="s">
        <v>41</v>
      </c>
      <c r="B229" s="19" t="s">
        <v>230</v>
      </c>
      <c r="C229" s="19" t="s">
        <v>40</v>
      </c>
      <c r="D229" s="19" t="s">
        <v>232</v>
      </c>
      <c r="E229" s="8">
        <v>12555</v>
      </c>
      <c r="F229" s="8">
        <v>12555</v>
      </c>
    </row>
    <row r="230" spans="1:6" ht="141.75" x14ac:dyDescent="0.2">
      <c r="A230" s="18" t="s">
        <v>234</v>
      </c>
      <c r="B230" s="19" t="s">
        <v>233</v>
      </c>
      <c r="C230" s="19" t="s">
        <v>0</v>
      </c>
      <c r="D230" s="19" t="s">
        <v>0</v>
      </c>
      <c r="E230" s="8">
        <f>E231</f>
        <v>3566</v>
      </c>
      <c r="F230" s="8">
        <f>F231</f>
        <v>3566</v>
      </c>
    </row>
    <row r="231" spans="1:6" ht="47.25" x14ac:dyDescent="0.2">
      <c r="A231" s="18" t="s">
        <v>236</v>
      </c>
      <c r="B231" s="19" t="s">
        <v>235</v>
      </c>
      <c r="C231" s="19" t="s">
        <v>0</v>
      </c>
      <c r="D231" s="19" t="s">
        <v>0</v>
      </c>
      <c r="E231" s="8">
        <f>E232+E233</f>
        <v>3566</v>
      </c>
      <c r="F231" s="8">
        <f>F232+F233</f>
        <v>3566</v>
      </c>
    </row>
    <row r="232" spans="1:6" ht="47.25" x14ac:dyDescent="0.2">
      <c r="A232" s="18" t="s">
        <v>41</v>
      </c>
      <c r="B232" s="19" t="s">
        <v>235</v>
      </c>
      <c r="C232" s="19" t="s">
        <v>40</v>
      </c>
      <c r="D232" s="19" t="s">
        <v>134</v>
      </c>
      <c r="E232" s="8">
        <v>3154</v>
      </c>
      <c r="F232" s="8">
        <v>3154</v>
      </c>
    </row>
    <row r="233" spans="1:6" ht="47.25" x14ac:dyDescent="0.2">
      <c r="A233" s="18" t="s">
        <v>41</v>
      </c>
      <c r="B233" s="19" t="s">
        <v>235</v>
      </c>
      <c r="C233" s="19" t="s">
        <v>40</v>
      </c>
      <c r="D233" s="19" t="s">
        <v>232</v>
      </c>
      <c r="E233" s="8">
        <v>412</v>
      </c>
      <c r="F233" s="8">
        <v>412</v>
      </c>
    </row>
    <row r="234" spans="1:6" ht="94.5" hidden="1" x14ac:dyDescent="0.2">
      <c r="A234" s="18" t="s">
        <v>43</v>
      </c>
      <c r="B234" s="19" t="s">
        <v>237</v>
      </c>
      <c r="C234" s="19" t="s">
        <v>0</v>
      </c>
      <c r="D234" s="19" t="s">
        <v>0</v>
      </c>
      <c r="E234" s="8">
        <v>0</v>
      </c>
      <c r="F234" s="8">
        <v>0</v>
      </c>
    </row>
    <row r="235" spans="1:6" ht="78.75" hidden="1" x14ac:dyDescent="0.2">
      <c r="A235" s="18" t="s">
        <v>45</v>
      </c>
      <c r="B235" s="19" t="s">
        <v>237</v>
      </c>
      <c r="C235" s="19" t="s">
        <v>44</v>
      </c>
      <c r="D235" s="19" t="s">
        <v>232</v>
      </c>
      <c r="E235" s="7">
        <v>0</v>
      </c>
      <c r="F235" s="7">
        <v>0</v>
      </c>
    </row>
    <row r="236" spans="1:6" ht="141.75" x14ac:dyDescent="0.2">
      <c r="A236" s="18" t="s">
        <v>239</v>
      </c>
      <c r="B236" s="19" t="s">
        <v>238</v>
      </c>
      <c r="C236" s="19" t="s">
        <v>0</v>
      </c>
      <c r="D236" s="19" t="s">
        <v>0</v>
      </c>
      <c r="E236" s="8">
        <f>E237+E239</f>
        <v>3070</v>
      </c>
      <c r="F236" s="8">
        <f>F237+F239</f>
        <v>3070</v>
      </c>
    </row>
    <row r="237" spans="1:6" ht="31.5" x14ac:dyDescent="0.2">
      <c r="A237" s="18" t="s">
        <v>143</v>
      </c>
      <c r="B237" s="19" t="s">
        <v>240</v>
      </c>
      <c r="C237" s="19" t="s">
        <v>0</v>
      </c>
      <c r="D237" s="19" t="s">
        <v>0</v>
      </c>
      <c r="E237" s="8">
        <f>E238</f>
        <v>100</v>
      </c>
      <c r="F237" s="8">
        <f>F238</f>
        <v>100</v>
      </c>
    </row>
    <row r="238" spans="1:6" ht="47.25" x14ac:dyDescent="0.2">
      <c r="A238" s="18" t="s">
        <v>41</v>
      </c>
      <c r="B238" s="19" t="s">
        <v>240</v>
      </c>
      <c r="C238" s="19" t="s">
        <v>40</v>
      </c>
      <c r="D238" s="19" t="s">
        <v>134</v>
      </c>
      <c r="E238" s="8">
        <v>100</v>
      </c>
      <c r="F238" s="8">
        <v>100</v>
      </c>
    </row>
    <row r="239" spans="1:6" ht="31.5" x14ac:dyDescent="0.2">
      <c r="A239" s="18" t="s">
        <v>231</v>
      </c>
      <c r="B239" s="19" t="s">
        <v>241</v>
      </c>
      <c r="C239" s="19" t="s">
        <v>0</v>
      </c>
      <c r="D239" s="19" t="s">
        <v>0</v>
      </c>
      <c r="E239" s="8">
        <f>E240</f>
        <v>2970</v>
      </c>
      <c r="F239" s="8">
        <f>F240</f>
        <v>2970</v>
      </c>
    </row>
    <row r="240" spans="1:6" ht="47.25" x14ac:dyDescent="0.2">
      <c r="A240" s="18" t="s">
        <v>41</v>
      </c>
      <c r="B240" s="19" t="s">
        <v>241</v>
      </c>
      <c r="C240" s="19" t="s">
        <v>40</v>
      </c>
      <c r="D240" s="19" t="s">
        <v>232</v>
      </c>
      <c r="E240" s="8">
        <f>6464-3494</f>
        <v>2970</v>
      </c>
      <c r="F240" s="8">
        <f>6464-3494</f>
        <v>2970</v>
      </c>
    </row>
    <row r="241" spans="1:9" ht="126" x14ac:dyDescent="0.2">
      <c r="A241" s="18" t="s">
        <v>243</v>
      </c>
      <c r="B241" s="19" t="s">
        <v>242</v>
      </c>
      <c r="C241" s="19" t="s">
        <v>0</v>
      </c>
      <c r="D241" s="19" t="s">
        <v>0</v>
      </c>
      <c r="E241" s="8">
        <f>E242</f>
        <v>10000</v>
      </c>
      <c r="F241" s="8">
        <f>F242</f>
        <v>10000</v>
      </c>
    </row>
    <row r="242" spans="1:9" ht="94.5" x14ac:dyDescent="0.2">
      <c r="A242" s="18" t="s">
        <v>245</v>
      </c>
      <c r="B242" s="19" t="s">
        <v>244</v>
      </c>
      <c r="C242" s="19" t="s">
        <v>0</v>
      </c>
      <c r="D242" s="19" t="s">
        <v>0</v>
      </c>
      <c r="E242" s="8">
        <f>E243</f>
        <v>10000</v>
      </c>
      <c r="F242" s="8">
        <f>F243</f>
        <v>10000</v>
      </c>
    </row>
    <row r="243" spans="1:9" ht="47.25" x14ac:dyDescent="0.2">
      <c r="A243" s="18" t="s">
        <v>41</v>
      </c>
      <c r="B243" s="19" t="s">
        <v>244</v>
      </c>
      <c r="C243" s="19" t="s">
        <v>40</v>
      </c>
      <c r="D243" s="19" t="s">
        <v>246</v>
      </c>
      <c r="E243" s="8">
        <v>10000</v>
      </c>
      <c r="F243" s="8">
        <v>10000</v>
      </c>
      <c r="G243" s="2" t="s">
        <v>461</v>
      </c>
    </row>
    <row r="244" spans="1:9" ht="78.75" x14ac:dyDescent="0.2">
      <c r="A244" s="14" t="s">
        <v>248</v>
      </c>
      <c r="B244" s="15" t="s">
        <v>247</v>
      </c>
      <c r="C244" s="15" t="s">
        <v>0</v>
      </c>
      <c r="D244" s="15" t="s">
        <v>0</v>
      </c>
      <c r="E244" s="16">
        <v>692081.25</v>
      </c>
      <c r="F244" s="16">
        <v>692592.25</v>
      </c>
      <c r="G244" s="34">
        <f>E245+E251+E257+E260</f>
        <v>692081.25</v>
      </c>
      <c r="H244" s="17"/>
      <c r="I244" s="17"/>
    </row>
    <row r="245" spans="1:9" ht="157.5" x14ac:dyDescent="0.2">
      <c r="A245" s="18" t="s">
        <v>250</v>
      </c>
      <c r="B245" s="19" t="s">
        <v>249</v>
      </c>
      <c r="C245" s="19" t="s">
        <v>0</v>
      </c>
      <c r="D245" s="19" t="s">
        <v>0</v>
      </c>
      <c r="E245" s="8">
        <v>7783</v>
      </c>
      <c r="F245" s="8">
        <v>7783</v>
      </c>
    </row>
    <row r="246" spans="1:9" ht="94.5" x14ac:dyDescent="0.2">
      <c r="A246" s="18" t="s">
        <v>59</v>
      </c>
      <c r="B246" s="19" t="s">
        <v>251</v>
      </c>
      <c r="C246" s="19" t="s">
        <v>0</v>
      </c>
      <c r="D246" s="19" t="s">
        <v>0</v>
      </c>
      <c r="E246" s="8">
        <v>359</v>
      </c>
      <c r="F246" s="8">
        <v>359</v>
      </c>
    </row>
    <row r="247" spans="1:9" ht="31.5" x14ac:dyDescent="0.2">
      <c r="A247" s="18" t="s">
        <v>14</v>
      </c>
      <c r="B247" s="19" t="s">
        <v>251</v>
      </c>
      <c r="C247" s="19" t="s">
        <v>13</v>
      </c>
      <c r="D247" s="19" t="s">
        <v>60</v>
      </c>
      <c r="E247" s="8">
        <v>359</v>
      </c>
      <c r="F247" s="8">
        <v>359</v>
      </c>
    </row>
    <row r="248" spans="1:9" ht="47.25" x14ac:dyDescent="0.2">
      <c r="A248" s="18" t="s">
        <v>253</v>
      </c>
      <c r="B248" s="19" t="s">
        <v>252</v>
      </c>
      <c r="C248" s="19" t="s">
        <v>0</v>
      </c>
      <c r="D248" s="19" t="s">
        <v>0</v>
      </c>
      <c r="E248" s="8">
        <v>7424</v>
      </c>
      <c r="F248" s="8">
        <v>7424</v>
      </c>
    </row>
    <row r="249" spans="1:9" ht="47.25" x14ac:dyDescent="0.2">
      <c r="A249" s="18" t="s">
        <v>41</v>
      </c>
      <c r="B249" s="19" t="s">
        <v>252</v>
      </c>
      <c r="C249" s="19" t="s">
        <v>40</v>
      </c>
      <c r="D249" s="19" t="s">
        <v>254</v>
      </c>
      <c r="E249" s="8">
        <v>1034</v>
      </c>
      <c r="F249" s="8">
        <v>1034</v>
      </c>
    </row>
    <row r="250" spans="1:9" ht="78.75" x14ac:dyDescent="0.2">
      <c r="A250" s="18" t="s">
        <v>9</v>
      </c>
      <c r="B250" s="19" t="s">
        <v>252</v>
      </c>
      <c r="C250" s="19" t="s">
        <v>8</v>
      </c>
      <c r="D250" s="19" t="s">
        <v>254</v>
      </c>
      <c r="E250" s="8">
        <v>6390</v>
      </c>
      <c r="F250" s="8">
        <v>6390</v>
      </c>
    </row>
    <row r="251" spans="1:9" ht="173.25" x14ac:dyDescent="0.2">
      <c r="A251" s="18" t="s">
        <v>256</v>
      </c>
      <c r="B251" s="19" t="s">
        <v>255</v>
      </c>
      <c r="C251" s="19" t="s">
        <v>0</v>
      </c>
      <c r="D251" s="19" t="s">
        <v>0</v>
      </c>
      <c r="E251" s="8">
        <f>E252+E254</f>
        <v>19636</v>
      </c>
      <c r="F251" s="8"/>
      <c r="G251" s="35">
        <f>E252+E254</f>
        <v>19636</v>
      </c>
    </row>
    <row r="252" spans="1:9" ht="78.75" x14ac:dyDescent="0.2">
      <c r="A252" s="18" t="s">
        <v>163</v>
      </c>
      <c r="B252" s="19" t="s">
        <v>257</v>
      </c>
      <c r="C252" s="19" t="s">
        <v>0</v>
      </c>
      <c r="D252" s="19" t="s">
        <v>0</v>
      </c>
      <c r="E252" s="8">
        <v>5596</v>
      </c>
      <c r="F252" s="8"/>
    </row>
    <row r="253" spans="1:9" ht="78.75" x14ac:dyDescent="0.2">
      <c r="A253" s="18" t="s">
        <v>45</v>
      </c>
      <c r="B253" s="19" t="s">
        <v>257</v>
      </c>
      <c r="C253" s="19" t="s">
        <v>44</v>
      </c>
      <c r="D253" s="19" t="s">
        <v>258</v>
      </c>
      <c r="E253" s="8">
        <v>5596</v>
      </c>
      <c r="F253" s="8"/>
    </row>
    <row r="254" spans="1:9" ht="31.5" x14ac:dyDescent="0.2">
      <c r="A254" s="18" t="s">
        <v>275</v>
      </c>
      <c r="B254" s="19" t="s">
        <v>274</v>
      </c>
      <c r="C254" s="19" t="s">
        <v>0</v>
      </c>
      <c r="D254" s="19" t="s">
        <v>0</v>
      </c>
      <c r="E254" s="8">
        <v>14040</v>
      </c>
      <c r="F254" s="7"/>
    </row>
    <row r="255" spans="1:9" ht="141.75" x14ac:dyDescent="0.2">
      <c r="A255" s="18" t="s">
        <v>277</v>
      </c>
      <c r="B255" s="19" t="s">
        <v>276</v>
      </c>
      <c r="C255" s="19" t="s">
        <v>0</v>
      </c>
      <c r="D255" s="19" t="s">
        <v>0</v>
      </c>
      <c r="E255" s="8">
        <v>14040</v>
      </c>
      <c r="F255" s="7"/>
    </row>
    <row r="256" spans="1:9" ht="78.75" x14ac:dyDescent="0.2">
      <c r="A256" s="18" t="s">
        <v>45</v>
      </c>
      <c r="B256" s="19" t="s">
        <v>276</v>
      </c>
      <c r="C256" s="19" t="s">
        <v>44</v>
      </c>
      <c r="D256" s="19" t="s">
        <v>258</v>
      </c>
      <c r="E256" s="8">
        <v>14040</v>
      </c>
      <c r="F256" s="7"/>
    </row>
    <row r="257" spans="1:9" ht="204.75" x14ac:dyDescent="0.2">
      <c r="A257" s="26" t="s">
        <v>260</v>
      </c>
      <c r="B257" s="19" t="s">
        <v>259</v>
      </c>
      <c r="C257" s="19" t="s">
        <v>0</v>
      </c>
      <c r="D257" s="19" t="s">
        <v>0</v>
      </c>
      <c r="E257" s="8">
        <v>1817</v>
      </c>
      <c r="F257" s="8">
        <v>1817</v>
      </c>
    </row>
    <row r="258" spans="1:9" ht="47.25" x14ac:dyDescent="0.2">
      <c r="A258" s="18" t="s">
        <v>262</v>
      </c>
      <c r="B258" s="19" t="s">
        <v>261</v>
      </c>
      <c r="C258" s="19" t="s">
        <v>0</v>
      </c>
      <c r="D258" s="19" t="s">
        <v>0</v>
      </c>
      <c r="E258" s="8">
        <v>1817</v>
      </c>
      <c r="F258" s="8">
        <v>1817</v>
      </c>
    </row>
    <row r="259" spans="1:9" ht="78.75" x14ac:dyDescent="0.2">
      <c r="A259" s="18" t="s">
        <v>9</v>
      </c>
      <c r="B259" s="19" t="s">
        <v>261</v>
      </c>
      <c r="C259" s="19" t="s">
        <v>8</v>
      </c>
      <c r="D259" s="19" t="s">
        <v>254</v>
      </c>
      <c r="E259" s="8">
        <v>1817</v>
      </c>
      <c r="F259" s="8">
        <v>1817</v>
      </c>
    </row>
    <row r="260" spans="1:9" ht="236.25" x14ac:dyDescent="0.2">
      <c r="A260" s="26" t="s">
        <v>264</v>
      </c>
      <c r="B260" s="19" t="s">
        <v>263</v>
      </c>
      <c r="C260" s="19" t="s">
        <v>0</v>
      </c>
      <c r="D260" s="19" t="s">
        <v>0</v>
      </c>
      <c r="E260" s="7">
        <f>E261+E268+E270+E272+E274</f>
        <v>662845.25</v>
      </c>
      <c r="F260" s="7">
        <f>F261+F268+F270+F272+F274</f>
        <v>682992.25</v>
      </c>
      <c r="G260" s="7">
        <v>681902.25</v>
      </c>
      <c r="H260" s="7">
        <v>662845.25</v>
      </c>
      <c r="I260" s="7">
        <v>682992.25</v>
      </c>
    </row>
    <row r="261" spans="1:9" ht="63" x14ac:dyDescent="0.2">
      <c r="A261" s="18" t="s">
        <v>6</v>
      </c>
      <c r="B261" s="19" t="s">
        <v>265</v>
      </c>
      <c r="C261" s="19" t="s">
        <v>0</v>
      </c>
      <c r="D261" s="19" t="s">
        <v>0</v>
      </c>
      <c r="E261" s="8">
        <v>658408</v>
      </c>
      <c r="F261" s="8">
        <v>678555</v>
      </c>
      <c r="G261" s="36">
        <f>E261+E270+E272</f>
        <v>662845.25</v>
      </c>
      <c r="H261" s="36">
        <f>F261+F270+F272</f>
        <v>682992.25</v>
      </c>
    </row>
    <row r="262" spans="1:9" ht="157.5" x14ac:dyDescent="0.2">
      <c r="A262" s="18" t="s">
        <v>68</v>
      </c>
      <c r="B262" s="19" t="s">
        <v>265</v>
      </c>
      <c r="C262" s="19" t="s">
        <v>67</v>
      </c>
      <c r="D262" s="19" t="s">
        <v>10</v>
      </c>
      <c r="E262" s="8">
        <v>2</v>
      </c>
      <c r="F262" s="8">
        <v>2</v>
      </c>
    </row>
    <row r="263" spans="1:9" ht="78.75" x14ac:dyDescent="0.2">
      <c r="A263" s="18" t="s">
        <v>9</v>
      </c>
      <c r="B263" s="19" t="s">
        <v>265</v>
      </c>
      <c r="C263" s="19" t="s">
        <v>8</v>
      </c>
      <c r="D263" s="19" t="s">
        <v>10</v>
      </c>
      <c r="E263" s="8">
        <v>7</v>
      </c>
      <c r="F263" s="8">
        <v>7</v>
      </c>
    </row>
    <row r="264" spans="1:9" ht="78.75" x14ac:dyDescent="0.2">
      <c r="A264" s="18" t="s">
        <v>9</v>
      </c>
      <c r="B264" s="19" t="s">
        <v>265</v>
      </c>
      <c r="C264" s="19" t="s">
        <v>8</v>
      </c>
      <c r="D264" s="19" t="s">
        <v>254</v>
      </c>
      <c r="E264" s="8">
        <v>648933</v>
      </c>
      <c r="F264" s="8">
        <v>668753</v>
      </c>
    </row>
    <row r="265" spans="1:9" ht="157.5" x14ac:dyDescent="0.2">
      <c r="A265" s="18" t="s">
        <v>68</v>
      </c>
      <c r="B265" s="19" t="s">
        <v>265</v>
      </c>
      <c r="C265" s="19" t="s">
        <v>67</v>
      </c>
      <c r="D265" s="19" t="s">
        <v>258</v>
      </c>
      <c r="E265" s="8">
        <v>7847</v>
      </c>
      <c r="F265" s="8">
        <v>8159</v>
      </c>
    </row>
    <row r="266" spans="1:9" ht="47.25" x14ac:dyDescent="0.2">
      <c r="A266" s="18" t="s">
        <v>41</v>
      </c>
      <c r="B266" s="19" t="s">
        <v>265</v>
      </c>
      <c r="C266" s="19" t="s">
        <v>40</v>
      </c>
      <c r="D266" s="19" t="s">
        <v>258</v>
      </c>
      <c r="E266" s="8">
        <v>1604</v>
      </c>
      <c r="F266" s="8">
        <v>1619</v>
      </c>
    </row>
    <row r="267" spans="1:9" ht="31.5" x14ac:dyDescent="0.2">
      <c r="A267" s="18" t="s">
        <v>16</v>
      </c>
      <c r="B267" s="19" t="s">
        <v>265</v>
      </c>
      <c r="C267" s="19" t="s">
        <v>15</v>
      </c>
      <c r="D267" s="19" t="s">
        <v>258</v>
      </c>
      <c r="E267" s="8">
        <v>15</v>
      </c>
      <c r="F267" s="8">
        <v>15</v>
      </c>
    </row>
    <row r="268" spans="1:9" ht="78.75" hidden="1" x14ac:dyDescent="0.2">
      <c r="A268" s="18" t="s">
        <v>267</v>
      </c>
      <c r="B268" s="19" t="s">
        <v>266</v>
      </c>
      <c r="C268" s="19" t="s">
        <v>0</v>
      </c>
      <c r="D268" s="19" t="s">
        <v>0</v>
      </c>
      <c r="E268" s="7">
        <v>0</v>
      </c>
      <c r="F268" s="7">
        <v>0</v>
      </c>
    </row>
    <row r="269" spans="1:9" ht="78.75" hidden="1" x14ac:dyDescent="0.2">
      <c r="A269" s="18" t="s">
        <v>9</v>
      </c>
      <c r="B269" s="19" t="s">
        <v>266</v>
      </c>
      <c r="C269" s="19" t="s">
        <v>8</v>
      </c>
      <c r="D269" s="19" t="s">
        <v>254</v>
      </c>
      <c r="E269" s="7">
        <v>0</v>
      </c>
      <c r="F269" s="7">
        <v>0</v>
      </c>
    </row>
    <row r="270" spans="1:9" ht="63" x14ac:dyDescent="0.2">
      <c r="A270" s="18" t="s">
        <v>78</v>
      </c>
      <c r="B270" s="19" t="s">
        <v>268</v>
      </c>
      <c r="C270" s="19" t="s">
        <v>0</v>
      </c>
      <c r="D270" s="19" t="s">
        <v>0</v>
      </c>
      <c r="E270" s="8">
        <v>474</v>
      </c>
      <c r="F270" s="8">
        <v>474</v>
      </c>
    </row>
    <row r="271" spans="1:9" ht="78.75" x14ac:dyDescent="0.2">
      <c r="A271" s="18" t="s">
        <v>9</v>
      </c>
      <c r="B271" s="19" t="s">
        <v>268</v>
      </c>
      <c r="C271" s="19" t="s">
        <v>8</v>
      </c>
      <c r="D271" s="19" t="s">
        <v>7</v>
      </c>
      <c r="E271" s="8">
        <v>474</v>
      </c>
      <c r="F271" s="8">
        <v>474</v>
      </c>
    </row>
    <row r="272" spans="1:9" ht="31.5" x14ac:dyDescent="0.2">
      <c r="A272" s="18" t="s">
        <v>12</v>
      </c>
      <c r="B272" s="19" t="s">
        <v>269</v>
      </c>
      <c r="C272" s="19" t="s">
        <v>0</v>
      </c>
      <c r="D272" s="19" t="s">
        <v>0</v>
      </c>
      <c r="E272" s="7">
        <v>3963.25</v>
      </c>
      <c r="F272" s="7">
        <v>3963.25</v>
      </c>
    </row>
    <row r="273" spans="1:9" ht="78.75" x14ac:dyDescent="0.2">
      <c r="A273" s="18" t="s">
        <v>9</v>
      </c>
      <c r="B273" s="19" t="s">
        <v>269</v>
      </c>
      <c r="C273" s="19" t="s">
        <v>8</v>
      </c>
      <c r="D273" s="19" t="s">
        <v>7</v>
      </c>
      <c r="E273" s="7">
        <v>3963.25</v>
      </c>
      <c r="F273" s="7">
        <v>3963.25</v>
      </c>
    </row>
    <row r="274" spans="1:9" ht="31.5" hidden="1" x14ac:dyDescent="0.2">
      <c r="A274" s="18" t="s">
        <v>271</v>
      </c>
      <c r="B274" s="19" t="s">
        <v>270</v>
      </c>
      <c r="C274" s="19" t="s">
        <v>0</v>
      </c>
      <c r="D274" s="19" t="s">
        <v>0</v>
      </c>
      <c r="E274" s="7">
        <v>0</v>
      </c>
      <c r="F274" s="7">
        <v>0</v>
      </c>
      <c r="G274" s="17"/>
      <c r="H274" s="17"/>
      <c r="I274" s="17"/>
    </row>
    <row r="275" spans="1:9" ht="94.5" hidden="1" x14ac:dyDescent="0.2">
      <c r="A275" s="18" t="s">
        <v>273</v>
      </c>
      <c r="B275" s="19" t="s">
        <v>272</v>
      </c>
      <c r="C275" s="19" t="s">
        <v>0</v>
      </c>
      <c r="D275" s="19" t="s">
        <v>0</v>
      </c>
      <c r="E275" s="7">
        <v>0</v>
      </c>
      <c r="F275" s="7">
        <v>0</v>
      </c>
    </row>
    <row r="276" spans="1:9" ht="78.75" hidden="1" x14ac:dyDescent="0.2">
      <c r="A276" s="18" t="s">
        <v>9</v>
      </c>
      <c r="B276" s="19" t="s">
        <v>272</v>
      </c>
      <c r="C276" s="19" t="s">
        <v>8</v>
      </c>
      <c r="D276" s="19" t="s">
        <v>254</v>
      </c>
      <c r="E276" s="7">
        <v>0</v>
      </c>
      <c r="F276" s="7">
        <v>0</v>
      </c>
    </row>
    <row r="277" spans="1:9" ht="63" x14ac:dyDescent="0.2">
      <c r="A277" s="14" t="s">
        <v>279</v>
      </c>
      <c r="B277" s="15" t="s">
        <v>278</v>
      </c>
      <c r="C277" s="15" t="s">
        <v>0</v>
      </c>
      <c r="D277" s="15" t="s">
        <v>0</v>
      </c>
      <c r="E277" s="28">
        <v>2450195.5</v>
      </c>
      <c r="F277" s="28">
        <v>2799914.1</v>
      </c>
      <c r="G277" s="17"/>
      <c r="H277" s="17"/>
      <c r="I277" s="17"/>
    </row>
    <row r="278" spans="1:9" ht="94.5" x14ac:dyDescent="0.2">
      <c r="A278" s="18" t="s">
        <v>281</v>
      </c>
      <c r="B278" s="19" t="s">
        <v>280</v>
      </c>
      <c r="C278" s="19" t="s">
        <v>0</v>
      </c>
      <c r="D278" s="19" t="s">
        <v>0</v>
      </c>
      <c r="E278" s="21">
        <f t="shared" ref="E278:F278" si="4">E279+E283+E285+E290+E293</f>
        <v>2450195.5</v>
      </c>
      <c r="F278" s="21">
        <f t="shared" si="4"/>
        <v>2799914.1</v>
      </c>
      <c r="G278" s="21">
        <v>1564551.1</v>
      </c>
      <c r="H278" s="21">
        <v>1445144.5</v>
      </c>
      <c r="I278" s="21">
        <v>2294863.1</v>
      </c>
    </row>
    <row r="279" spans="1:9" ht="63" x14ac:dyDescent="0.2">
      <c r="A279" s="18" t="s">
        <v>6</v>
      </c>
      <c r="B279" s="19" t="s">
        <v>282</v>
      </c>
      <c r="C279" s="19" t="s">
        <v>0</v>
      </c>
      <c r="D279" s="19" t="s">
        <v>0</v>
      </c>
      <c r="E279" s="8">
        <v>40314</v>
      </c>
      <c r="F279" s="8">
        <v>41785</v>
      </c>
    </row>
    <row r="280" spans="1:9" ht="157.5" x14ac:dyDescent="0.2">
      <c r="A280" s="18" t="s">
        <v>68</v>
      </c>
      <c r="B280" s="19" t="s">
        <v>282</v>
      </c>
      <c r="C280" s="19" t="s">
        <v>67</v>
      </c>
      <c r="D280" s="19" t="s">
        <v>283</v>
      </c>
      <c r="E280" s="8">
        <v>36374</v>
      </c>
      <c r="F280" s="8">
        <v>37824</v>
      </c>
    </row>
    <row r="281" spans="1:9" ht="47.25" x14ac:dyDescent="0.2">
      <c r="A281" s="18" t="s">
        <v>41</v>
      </c>
      <c r="B281" s="19" t="s">
        <v>282</v>
      </c>
      <c r="C281" s="19" t="s">
        <v>40</v>
      </c>
      <c r="D281" s="19" t="s">
        <v>283</v>
      </c>
      <c r="E281" s="8">
        <v>3821</v>
      </c>
      <c r="F281" s="8">
        <v>3842</v>
      </c>
    </row>
    <row r="282" spans="1:9" ht="31.5" x14ac:dyDescent="0.2">
      <c r="A282" s="18" t="s">
        <v>16</v>
      </c>
      <c r="B282" s="19" t="s">
        <v>282</v>
      </c>
      <c r="C282" s="19" t="s">
        <v>15</v>
      </c>
      <c r="D282" s="19" t="s">
        <v>283</v>
      </c>
      <c r="E282" s="8">
        <v>119</v>
      </c>
      <c r="F282" s="8">
        <v>119</v>
      </c>
    </row>
    <row r="283" spans="1:9" ht="110.25" x14ac:dyDescent="0.2">
      <c r="A283" s="18" t="s">
        <v>285</v>
      </c>
      <c r="B283" s="19" t="s">
        <v>284</v>
      </c>
      <c r="C283" s="19" t="s">
        <v>0</v>
      </c>
      <c r="D283" s="19" t="s">
        <v>0</v>
      </c>
      <c r="E283" s="21">
        <v>5968.1</v>
      </c>
      <c r="F283" s="21">
        <v>5968.1</v>
      </c>
    </row>
    <row r="284" spans="1:9" ht="47.25" x14ac:dyDescent="0.2">
      <c r="A284" s="18" t="s">
        <v>41</v>
      </c>
      <c r="B284" s="19" t="s">
        <v>284</v>
      </c>
      <c r="C284" s="19" t="s">
        <v>40</v>
      </c>
      <c r="D284" s="19" t="s">
        <v>134</v>
      </c>
      <c r="E284" s="21">
        <v>5968.1</v>
      </c>
      <c r="F284" s="21">
        <v>5968.1</v>
      </c>
    </row>
    <row r="285" spans="1:9" ht="110.25" x14ac:dyDescent="0.2">
      <c r="A285" s="18" t="s">
        <v>287</v>
      </c>
      <c r="B285" s="19" t="s">
        <v>286</v>
      </c>
      <c r="C285" s="19" t="s">
        <v>0</v>
      </c>
      <c r="D285" s="19" t="s">
        <v>0</v>
      </c>
      <c r="E285" s="21">
        <v>1398862.4</v>
      </c>
      <c r="F285" s="8">
        <v>2247110</v>
      </c>
    </row>
    <row r="286" spans="1:9" ht="47.25" x14ac:dyDescent="0.2">
      <c r="A286" s="18" t="s">
        <v>41</v>
      </c>
      <c r="B286" s="19" t="s">
        <v>286</v>
      </c>
      <c r="C286" s="19" t="s">
        <v>40</v>
      </c>
      <c r="D286" s="19" t="s">
        <v>283</v>
      </c>
      <c r="E286" s="8">
        <v>182153</v>
      </c>
      <c r="F286" s="21">
        <v>840400.6</v>
      </c>
    </row>
    <row r="287" spans="1:9" ht="78.75" x14ac:dyDescent="0.2">
      <c r="A287" s="18" t="s">
        <v>45</v>
      </c>
      <c r="B287" s="19" t="s">
        <v>286</v>
      </c>
      <c r="C287" s="19" t="s">
        <v>44</v>
      </c>
      <c r="D287" s="19" t="s">
        <v>283</v>
      </c>
      <c r="E287" s="21">
        <v>413538.6</v>
      </c>
      <c r="F287" s="21">
        <v>413538.6</v>
      </c>
    </row>
    <row r="288" spans="1:9" ht="78.75" x14ac:dyDescent="0.2">
      <c r="A288" s="18" t="s">
        <v>9</v>
      </c>
      <c r="B288" s="19" t="s">
        <v>286</v>
      </c>
      <c r="C288" s="19" t="s">
        <v>8</v>
      </c>
      <c r="D288" s="19" t="s">
        <v>283</v>
      </c>
      <c r="E288" s="21">
        <v>565960.80000000005</v>
      </c>
      <c r="F288" s="21">
        <v>575960.80000000005</v>
      </c>
    </row>
    <row r="289" spans="1:9" ht="31.5" x14ac:dyDescent="0.2">
      <c r="A289" s="18" t="s">
        <v>16</v>
      </c>
      <c r="B289" s="19" t="s">
        <v>286</v>
      </c>
      <c r="C289" s="19" t="s">
        <v>15</v>
      </c>
      <c r="D289" s="19" t="s">
        <v>283</v>
      </c>
      <c r="E289" s="8">
        <v>237210</v>
      </c>
      <c r="F289" s="8">
        <v>417210</v>
      </c>
    </row>
    <row r="290" spans="1:9" ht="31.5" hidden="1" x14ac:dyDescent="0.2">
      <c r="A290" s="18" t="s">
        <v>47</v>
      </c>
      <c r="B290" s="19" t="s">
        <v>288</v>
      </c>
      <c r="C290" s="19" t="s">
        <v>0</v>
      </c>
      <c r="D290" s="19" t="s">
        <v>0</v>
      </c>
      <c r="E290" s="7">
        <v>0</v>
      </c>
      <c r="F290" s="7">
        <v>0</v>
      </c>
    </row>
    <row r="291" spans="1:9" ht="63" hidden="1" x14ac:dyDescent="0.2">
      <c r="A291" s="18" t="s">
        <v>49</v>
      </c>
      <c r="B291" s="19" t="s">
        <v>289</v>
      </c>
      <c r="C291" s="19" t="s">
        <v>0</v>
      </c>
      <c r="D291" s="19" t="s">
        <v>0</v>
      </c>
      <c r="E291" s="7">
        <v>0</v>
      </c>
      <c r="F291" s="7">
        <v>0</v>
      </c>
    </row>
    <row r="292" spans="1:9" ht="78.75" hidden="1" x14ac:dyDescent="0.2">
      <c r="A292" s="18" t="s">
        <v>45</v>
      </c>
      <c r="B292" s="19" t="s">
        <v>289</v>
      </c>
      <c r="C292" s="19" t="s">
        <v>44</v>
      </c>
      <c r="D292" s="19" t="s">
        <v>133</v>
      </c>
      <c r="E292" s="7">
        <v>0</v>
      </c>
      <c r="F292" s="7">
        <v>0</v>
      </c>
    </row>
    <row r="293" spans="1:9" ht="31.5" x14ac:dyDescent="0.2">
      <c r="A293" s="18" t="s">
        <v>291</v>
      </c>
      <c r="B293" s="19" t="s">
        <v>290</v>
      </c>
      <c r="C293" s="19" t="s">
        <v>0</v>
      </c>
      <c r="D293" s="19" t="s">
        <v>0</v>
      </c>
      <c r="E293" s="8">
        <v>1005051</v>
      </c>
      <c r="F293" s="8">
        <v>505051</v>
      </c>
    </row>
    <row r="294" spans="1:9" ht="94.5" x14ac:dyDescent="0.2">
      <c r="A294" s="18" t="s">
        <v>293</v>
      </c>
      <c r="B294" s="19" t="s">
        <v>292</v>
      </c>
      <c r="C294" s="19" t="s">
        <v>0</v>
      </c>
      <c r="D294" s="19" t="s">
        <v>0</v>
      </c>
      <c r="E294" s="8">
        <v>500000</v>
      </c>
      <c r="F294" s="8"/>
    </row>
    <row r="295" spans="1:9" ht="47.25" x14ac:dyDescent="0.2">
      <c r="A295" s="18" t="s">
        <v>41</v>
      </c>
      <c r="B295" s="19" t="s">
        <v>292</v>
      </c>
      <c r="C295" s="19" t="s">
        <v>40</v>
      </c>
      <c r="D295" s="19" t="s">
        <v>283</v>
      </c>
      <c r="E295" s="8">
        <v>500000</v>
      </c>
      <c r="F295" s="8"/>
    </row>
    <row r="296" spans="1:9" ht="204.75" x14ac:dyDescent="0.2">
      <c r="A296" s="26" t="s">
        <v>295</v>
      </c>
      <c r="B296" s="19" t="s">
        <v>294</v>
      </c>
      <c r="C296" s="19" t="s">
        <v>0</v>
      </c>
      <c r="D296" s="19" t="s">
        <v>0</v>
      </c>
      <c r="E296" s="8">
        <v>505051</v>
      </c>
      <c r="F296" s="8">
        <v>505051</v>
      </c>
    </row>
    <row r="297" spans="1:9" ht="47.25" x14ac:dyDescent="0.2">
      <c r="A297" s="26" t="s">
        <v>41</v>
      </c>
      <c r="B297" s="19" t="s">
        <v>294</v>
      </c>
      <c r="C297" s="19" t="s">
        <v>40</v>
      </c>
      <c r="D297" s="19" t="s">
        <v>283</v>
      </c>
      <c r="E297" s="8">
        <v>505051</v>
      </c>
      <c r="F297" s="8">
        <v>505051</v>
      </c>
    </row>
    <row r="298" spans="1:9" ht="78.75" hidden="1" x14ac:dyDescent="0.2">
      <c r="A298" s="26" t="s">
        <v>45</v>
      </c>
      <c r="B298" s="19" t="s">
        <v>294</v>
      </c>
      <c r="C298" s="19" t="s">
        <v>44</v>
      </c>
      <c r="D298" s="19" t="s">
        <v>283</v>
      </c>
      <c r="E298" s="8">
        <v>0</v>
      </c>
      <c r="F298" s="8">
        <v>0</v>
      </c>
    </row>
    <row r="299" spans="1:9" ht="78.75" x14ac:dyDescent="0.2">
      <c r="A299" s="14" t="s">
        <v>297</v>
      </c>
      <c r="B299" s="15" t="s">
        <v>296</v>
      </c>
      <c r="C299" s="15" t="s">
        <v>0</v>
      </c>
      <c r="D299" s="15" t="s">
        <v>0</v>
      </c>
      <c r="E299" s="27">
        <v>97553</v>
      </c>
      <c r="F299" s="27">
        <v>98411</v>
      </c>
      <c r="G299" s="17"/>
      <c r="H299" s="17"/>
      <c r="I299" s="17"/>
    </row>
    <row r="300" spans="1:9" ht="189" x14ac:dyDescent="0.2">
      <c r="A300" s="18" t="s">
        <v>299</v>
      </c>
      <c r="B300" s="19" t="s">
        <v>298</v>
      </c>
      <c r="C300" s="19" t="s">
        <v>0</v>
      </c>
      <c r="D300" s="19" t="s">
        <v>0</v>
      </c>
      <c r="E300" s="8">
        <v>79438</v>
      </c>
      <c r="F300" s="8">
        <v>79647</v>
      </c>
    </row>
    <row r="301" spans="1:9" ht="31.5" x14ac:dyDescent="0.2">
      <c r="A301" s="18" t="s">
        <v>143</v>
      </c>
      <c r="B301" s="19" t="s">
        <v>300</v>
      </c>
      <c r="C301" s="19" t="s">
        <v>0</v>
      </c>
      <c r="D301" s="19" t="s">
        <v>0</v>
      </c>
      <c r="E301" s="8">
        <v>42925</v>
      </c>
      <c r="F301" s="8">
        <v>42925</v>
      </c>
    </row>
    <row r="302" spans="1:9" ht="31.5" x14ac:dyDescent="0.2">
      <c r="A302" s="18" t="s">
        <v>16</v>
      </c>
      <c r="B302" s="19" t="s">
        <v>300</v>
      </c>
      <c r="C302" s="19" t="s">
        <v>15</v>
      </c>
      <c r="D302" s="19" t="s">
        <v>301</v>
      </c>
      <c r="E302" s="8">
        <v>42415</v>
      </c>
      <c r="F302" s="8">
        <v>42415</v>
      </c>
    </row>
    <row r="303" spans="1:9" ht="47.25" x14ac:dyDescent="0.2">
      <c r="A303" s="18" t="s">
        <v>41</v>
      </c>
      <c r="B303" s="19" t="s">
        <v>300</v>
      </c>
      <c r="C303" s="19" t="s">
        <v>40</v>
      </c>
      <c r="D303" s="19" t="s">
        <v>133</v>
      </c>
      <c r="E303" s="8">
        <v>510</v>
      </c>
      <c r="F303" s="8">
        <v>510</v>
      </c>
    </row>
    <row r="304" spans="1:9" ht="94.5" x14ac:dyDescent="0.2">
      <c r="A304" s="18" t="s">
        <v>303</v>
      </c>
      <c r="B304" s="19" t="s">
        <v>302</v>
      </c>
      <c r="C304" s="19" t="s">
        <v>0</v>
      </c>
      <c r="D304" s="19" t="s">
        <v>0</v>
      </c>
      <c r="E304" s="8">
        <v>5100</v>
      </c>
      <c r="F304" s="8">
        <v>5035</v>
      </c>
    </row>
    <row r="305" spans="1:9" ht="47.25" x14ac:dyDescent="0.2">
      <c r="A305" s="18" t="s">
        <v>41</v>
      </c>
      <c r="B305" s="19" t="s">
        <v>302</v>
      </c>
      <c r="C305" s="19" t="s">
        <v>40</v>
      </c>
      <c r="D305" s="19" t="s">
        <v>301</v>
      </c>
      <c r="E305" s="8">
        <v>5100</v>
      </c>
      <c r="F305" s="8">
        <v>5035</v>
      </c>
    </row>
    <row r="306" spans="1:9" ht="63" x14ac:dyDescent="0.2">
      <c r="A306" s="18" t="s">
        <v>305</v>
      </c>
      <c r="B306" s="19" t="s">
        <v>304</v>
      </c>
      <c r="C306" s="19" t="s">
        <v>0</v>
      </c>
      <c r="D306" s="19" t="s">
        <v>0</v>
      </c>
      <c r="E306" s="8">
        <v>375</v>
      </c>
      <c r="F306" s="8">
        <v>375</v>
      </c>
    </row>
    <row r="307" spans="1:9" ht="47.25" x14ac:dyDescent="0.2">
      <c r="A307" s="18" t="s">
        <v>41</v>
      </c>
      <c r="B307" s="19" t="s">
        <v>304</v>
      </c>
      <c r="C307" s="19" t="s">
        <v>40</v>
      </c>
      <c r="D307" s="19" t="s">
        <v>133</v>
      </c>
      <c r="E307" s="8">
        <v>375</v>
      </c>
      <c r="F307" s="8">
        <v>375</v>
      </c>
    </row>
    <row r="308" spans="1:9" ht="63" x14ac:dyDescent="0.2">
      <c r="A308" s="18" t="s">
        <v>307</v>
      </c>
      <c r="B308" s="19" t="s">
        <v>306</v>
      </c>
      <c r="C308" s="19" t="s">
        <v>0</v>
      </c>
      <c r="D308" s="19" t="s">
        <v>0</v>
      </c>
      <c r="E308" s="8">
        <v>31038</v>
      </c>
      <c r="F308" s="8">
        <v>31312</v>
      </c>
    </row>
    <row r="309" spans="1:9" ht="47.25" x14ac:dyDescent="0.2">
      <c r="A309" s="18" t="s">
        <v>41</v>
      </c>
      <c r="B309" s="19" t="s">
        <v>306</v>
      </c>
      <c r="C309" s="19" t="s">
        <v>40</v>
      </c>
      <c r="D309" s="19" t="s">
        <v>133</v>
      </c>
      <c r="E309" s="8">
        <v>31038</v>
      </c>
      <c r="F309" s="8">
        <v>31312</v>
      </c>
    </row>
    <row r="310" spans="1:9" ht="47.25" hidden="1" x14ac:dyDescent="0.2">
      <c r="A310" s="18" t="s">
        <v>309</v>
      </c>
      <c r="B310" s="19" t="s">
        <v>308</v>
      </c>
      <c r="C310" s="19" t="s">
        <v>0</v>
      </c>
      <c r="D310" s="19" t="s">
        <v>0</v>
      </c>
      <c r="E310" s="8">
        <v>0</v>
      </c>
      <c r="F310" s="8">
        <v>0</v>
      </c>
    </row>
    <row r="311" spans="1:9" ht="47.25" hidden="1" x14ac:dyDescent="0.2">
      <c r="A311" s="18" t="s">
        <v>41</v>
      </c>
      <c r="B311" s="19" t="s">
        <v>308</v>
      </c>
      <c r="C311" s="19" t="s">
        <v>40</v>
      </c>
      <c r="D311" s="19" t="s">
        <v>133</v>
      </c>
      <c r="E311" s="8">
        <v>0</v>
      </c>
      <c r="F311" s="8">
        <v>0</v>
      </c>
    </row>
    <row r="312" spans="1:9" ht="126" x14ac:dyDescent="0.2">
      <c r="A312" s="18" t="s">
        <v>311</v>
      </c>
      <c r="B312" s="19" t="s">
        <v>310</v>
      </c>
      <c r="C312" s="19" t="s">
        <v>0</v>
      </c>
      <c r="D312" s="19" t="s">
        <v>0</v>
      </c>
      <c r="E312" s="8">
        <v>18115</v>
      </c>
      <c r="F312" s="8">
        <v>18764</v>
      </c>
    </row>
    <row r="313" spans="1:9" ht="63" x14ac:dyDescent="0.2">
      <c r="A313" s="18" t="s">
        <v>6</v>
      </c>
      <c r="B313" s="19" t="s">
        <v>312</v>
      </c>
      <c r="C313" s="19" t="s">
        <v>0</v>
      </c>
      <c r="D313" s="19" t="s">
        <v>0</v>
      </c>
      <c r="E313" s="8">
        <v>18115</v>
      </c>
      <c r="F313" s="8">
        <v>18764</v>
      </c>
    </row>
    <row r="314" spans="1:9" ht="157.5" x14ac:dyDescent="0.2">
      <c r="A314" s="18" t="s">
        <v>68</v>
      </c>
      <c r="B314" s="19" t="s">
        <v>312</v>
      </c>
      <c r="C314" s="19" t="s">
        <v>67</v>
      </c>
      <c r="D314" s="19" t="s">
        <v>133</v>
      </c>
      <c r="E314" s="8">
        <v>15946</v>
      </c>
      <c r="F314" s="8">
        <v>16584</v>
      </c>
    </row>
    <row r="315" spans="1:9" ht="47.25" x14ac:dyDescent="0.2">
      <c r="A315" s="18" t="s">
        <v>41</v>
      </c>
      <c r="B315" s="19" t="s">
        <v>312</v>
      </c>
      <c r="C315" s="19" t="s">
        <v>40</v>
      </c>
      <c r="D315" s="19" t="s">
        <v>133</v>
      </c>
      <c r="E315" s="8">
        <v>2164</v>
      </c>
      <c r="F315" s="8">
        <v>2175</v>
      </c>
    </row>
    <row r="316" spans="1:9" ht="31.5" x14ac:dyDescent="0.2">
      <c r="A316" s="18" t="s">
        <v>16</v>
      </c>
      <c r="B316" s="19" t="s">
        <v>312</v>
      </c>
      <c r="C316" s="19" t="s">
        <v>15</v>
      </c>
      <c r="D316" s="19" t="s">
        <v>133</v>
      </c>
      <c r="E316" s="8">
        <v>5</v>
      </c>
      <c r="F316" s="8">
        <v>5</v>
      </c>
    </row>
    <row r="317" spans="1:9" ht="157.5" hidden="1" x14ac:dyDescent="0.2">
      <c r="A317" s="18" t="s">
        <v>68</v>
      </c>
      <c r="B317" s="19" t="s">
        <v>312</v>
      </c>
      <c r="C317" s="19" t="s">
        <v>67</v>
      </c>
      <c r="D317" s="19" t="s">
        <v>10</v>
      </c>
      <c r="E317" s="8">
        <v>0</v>
      </c>
      <c r="F317" s="8">
        <v>0</v>
      </c>
    </row>
    <row r="318" spans="1:9" ht="78.75" x14ac:dyDescent="0.2">
      <c r="A318" s="14" t="s">
        <v>314</v>
      </c>
      <c r="B318" s="15" t="s">
        <v>313</v>
      </c>
      <c r="C318" s="15" t="s">
        <v>0</v>
      </c>
      <c r="D318" s="15" t="s">
        <v>0</v>
      </c>
      <c r="E318" s="27">
        <f>E319+E328</f>
        <v>1170720</v>
      </c>
      <c r="F318" s="27">
        <f>F319+F328</f>
        <v>856756</v>
      </c>
      <c r="G318" s="27">
        <v>1140588</v>
      </c>
      <c r="H318" s="27">
        <v>826624</v>
      </c>
      <c r="I318" s="17"/>
    </row>
    <row r="319" spans="1:9" ht="141.75" x14ac:dyDescent="0.2">
      <c r="A319" s="18" t="s">
        <v>316</v>
      </c>
      <c r="B319" s="19" t="s">
        <v>315</v>
      </c>
      <c r="C319" s="19" t="s">
        <v>0</v>
      </c>
      <c r="D319" s="19" t="s">
        <v>0</v>
      </c>
      <c r="E319" s="8">
        <f>E320+E324+E326</f>
        <v>1059012</v>
      </c>
      <c r="F319" s="8">
        <f>F320+F324+F326</f>
        <v>741012</v>
      </c>
    </row>
    <row r="320" spans="1:9" ht="47.25" x14ac:dyDescent="0.2">
      <c r="A320" s="18" t="s">
        <v>318</v>
      </c>
      <c r="B320" s="19" t="s">
        <v>317</v>
      </c>
      <c r="C320" s="19" t="s">
        <v>0</v>
      </c>
      <c r="D320" s="19" t="s">
        <v>0</v>
      </c>
      <c r="E320" s="8">
        <f>E321</f>
        <v>334012</v>
      </c>
      <c r="F320" s="8">
        <f>F321</f>
        <v>116012</v>
      </c>
    </row>
    <row r="321" spans="1:9" ht="31.5" x14ac:dyDescent="0.2">
      <c r="A321" s="18" t="s">
        <v>16</v>
      </c>
      <c r="B321" s="19" t="s">
        <v>317</v>
      </c>
      <c r="C321" s="19" t="s">
        <v>15</v>
      </c>
      <c r="D321" s="19" t="s">
        <v>301</v>
      </c>
      <c r="E321" s="8">
        <f>303880+3494+26638</f>
        <v>334012</v>
      </c>
      <c r="F321" s="8">
        <f>85880+3494+26638</f>
        <v>116012</v>
      </c>
    </row>
    <row r="322" spans="1:9" ht="47.25" hidden="1" x14ac:dyDescent="0.2">
      <c r="A322" s="18" t="s">
        <v>320</v>
      </c>
      <c r="B322" s="19" t="s">
        <v>319</v>
      </c>
      <c r="C322" s="19" t="s">
        <v>0</v>
      </c>
      <c r="D322" s="19" t="s">
        <v>0</v>
      </c>
      <c r="E322" s="8">
        <v>0</v>
      </c>
      <c r="F322" s="8">
        <v>0</v>
      </c>
    </row>
    <row r="323" spans="1:9" ht="31.5" hidden="1" x14ac:dyDescent="0.2">
      <c r="A323" s="18" t="s">
        <v>16</v>
      </c>
      <c r="B323" s="19" t="s">
        <v>319</v>
      </c>
      <c r="C323" s="19" t="s">
        <v>15</v>
      </c>
      <c r="D323" s="19" t="s">
        <v>301</v>
      </c>
      <c r="E323" s="8">
        <v>0</v>
      </c>
      <c r="F323" s="8">
        <v>0</v>
      </c>
    </row>
    <row r="324" spans="1:9" ht="157.5" x14ac:dyDescent="0.2">
      <c r="A324" s="18" t="s">
        <v>322</v>
      </c>
      <c r="B324" s="19" t="s">
        <v>321</v>
      </c>
      <c r="C324" s="19" t="s">
        <v>0</v>
      </c>
      <c r="D324" s="19" t="s">
        <v>0</v>
      </c>
      <c r="E324" s="8">
        <v>275000</v>
      </c>
      <c r="F324" s="8">
        <v>275000</v>
      </c>
    </row>
    <row r="325" spans="1:9" x14ac:dyDescent="0.2">
      <c r="A325" s="18" t="s">
        <v>324</v>
      </c>
      <c r="B325" s="19" t="s">
        <v>321</v>
      </c>
      <c r="C325" s="19" t="s">
        <v>323</v>
      </c>
      <c r="D325" s="19" t="s">
        <v>60</v>
      </c>
      <c r="E325" s="8">
        <v>275000</v>
      </c>
      <c r="F325" s="8">
        <v>275000</v>
      </c>
    </row>
    <row r="326" spans="1:9" ht="63" x14ac:dyDescent="0.2">
      <c r="A326" s="18" t="s">
        <v>326</v>
      </c>
      <c r="B326" s="19" t="s">
        <v>325</v>
      </c>
      <c r="C326" s="19" t="s">
        <v>0</v>
      </c>
      <c r="D326" s="19" t="s">
        <v>0</v>
      </c>
      <c r="E326" s="8">
        <v>450000</v>
      </c>
      <c r="F326" s="8">
        <v>350000</v>
      </c>
    </row>
    <row r="327" spans="1:9" ht="47.25" x14ac:dyDescent="0.2">
      <c r="A327" s="18" t="s">
        <v>329</v>
      </c>
      <c r="B327" s="19" t="s">
        <v>325</v>
      </c>
      <c r="C327" s="19" t="s">
        <v>328</v>
      </c>
      <c r="D327" s="19" t="s">
        <v>327</v>
      </c>
      <c r="E327" s="8">
        <v>450000</v>
      </c>
      <c r="F327" s="8">
        <v>350000</v>
      </c>
    </row>
    <row r="328" spans="1:9" ht="126" x14ac:dyDescent="0.2">
      <c r="A328" s="18" t="s">
        <v>331</v>
      </c>
      <c r="B328" s="19" t="s">
        <v>330</v>
      </c>
      <c r="C328" s="19" t="s">
        <v>0</v>
      </c>
      <c r="D328" s="19" t="s">
        <v>0</v>
      </c>
      <c r="E328" s="8">
        <v>111708</v>
      </c>
      <c r="F328" s="8">
        <v>115744</v>
      </c>
    </row>
    <row r="329" spans="1:9" ht="31.5" x14ac:dyDescent="0.2">
      <c r="A329" s="18" t="s">
        <v>143</v>
      </c>
      <c r="B329" s="19" t="s">
        <v>332</v>
      </c>
      <c r="C329" s="19" t="s">
        <v>0</v>
      </c>
      <c r="D329" s="19" t="s">
        <v>0</v>
      </c>
      <c r="E329" s="8">
        <v>50</v>
      </c>
      <c r="F329" s="8">
        <v>50</v>
      </c>
    </row>
    <row r="330" spans="1:9" ht="31.5" x14ac:dyDescent="0.2">
      <c r="A330" s="18" t="s">
        <v>16</v>
      </c>
      <c r="B330" s="19" t="s">
        <v>332</v>
      </c>
      <c r="C330" s="19" t="s">
        <v>15</v>
      </c>
      <c r="D330" s="19" t="s">
        <v>301</v>
      </c>
      <c r="E330" s="8">
        <v>50</v>
      </c>
      <c r="F330" s="8">
        <v>50</v>
      </c>
    </row>
    <row r="331" spans="1:9" ht="47.25" x14ac:dyDescent="0.2">
      <c r="A331" s="18" t="s">
        <v>334</v>
      </c>
      <c r="B331" s="19" t="s">
        <v>333</v>
      </c>
      <c r="C331" s="19" t="s">
        <v>0</v>
      </c>
      <c r="D331" s="19" t="s">
        <v>0</v>
      </c>
      <c r="E331" s="8">
        <v>111658</v>
      </c>
      <c r="F331" s="8">
        <v>115694</v>
      </c>
    </row>
    <row r="332" spans="1:9" ht="157.5" x14ac:dyDescent="0.2">
      <c r="A332" s="18" t="s">
        <v>68</v>
      </c>
      <c r="B332" s="19" t="s">
        <v>333</v>
      </c>
      <c r="C332" s="19" t="s">
        <v>67</v>
      </c>
      <c r="D332" s="19" t="s">
        <v>335</v>
      </c>
      <c r="E332" s="8">
        <v>96364</v>
      </c>
      <c r="F332" s="8">
        <v>100218</v>
      </c>
    </row>
    <row r="333" spans="1:9" ht="47.25" x14ac:dyDescent="0.2">
      <c r="A333" s="18" t="s">
        <v>41</v>
      </c>
      <c r="B333" s="19" t="s">
        <v>333</v>
      </c>
      <c r="C333" s="19" t="s">
        <v>40</v>
      </c>
      <c r="D333" s="19" t="s">
        <v>335</v>
      </c>
      <c r="E333" s="8">
        <v>15277</v>
      </c>
      <c r="F333" s="8">
        <v>15459</v>
      </c>
    </row>
    <row r="334" spans="1:9" ht="31.5" x14ac:dyDescent="0.2">
      <c r="A334" s="18" t="s">
        <v>16</v>
      </c>
      <c r="B334" s="19" t="s">
        <v>333</v>
      </c>
      <c r="C334" s="19" t="s">
        <v>15</v>
      </c>
      <c r="D334" s="19" t="s">
        <v>335</v>
      </c>
      <c r="E334" s="8">
        <v>15</v>
      </c>
      <c r="F334" s="8">
        <v>15</v>
      </c>
    </row>
    <row r="335" spans="1:9" ht="157.5" x14ac:dyDescent="0.2">
      <c r="A335" s="18" t="s">
        <v>68</v>
      </c>
      <c r="B335" s="19" t="s">
        <v>333</v>
      </c>
      <c r="C335" s="19" t="s">
        <v>67</v>
      </c>
      <c r="D335" s="19" t="s">
        <v>10</v>
      </c>
      <c r="E335" s="8">
        <v>2</v>
      </c>
      <c r="F335" s="8">
        <v>2</v>
      </c>
    </row>
    <row r="336" spans="1:9" ht="126" hidden="1" x14ac:dyDescent="0.2">
      <c r="A336" s="14" t="s">
        <v>337</v>
      </c>
      <c r="B336" s="15" t="s">
        <v>336</v>
      </c>
      <c r="C336" s="15" t="s">
        <v>0</v>
      </c>
      <c r="D336" s="15" t="s">
        <v>0</v>
      </c>
      <c r="E336" s="16">
        <v>0</v>
      </c>
      <c r="F336" s="16">
        <v>0</v>
      </c>
      <c r="G336" s="17"/>
      <c r="H336" s="17"/>
      <c r="I336" s="17"/>
    </row>
    <row r="337" spans="1:9" ht="157.5" hidden="1" x14ac:dyDescent="0.2">
      <c r="A337" s="18" t="s">
        <v>339</v>
      </c>
      <c r="B337" s="19" t="s">
        <v>338</v>
      </c>
      <c r="C337" s="19" t="s">
        <v>0</v>
      </c>
      <c r="D337" s="19" t="s">
        <v>0</v>
      </c>
      <c r="E337" s="7">
        <v>0</v>
      </c>
      <c r="F337" s="7">
        <v>0</v>
      </c>
    </row>
    <row r="338" spans="1:9" ht="31.5" hidden="1" x14ac:dyDescent="0.2">
      <c r="A338" s="18" t="s">
        <v>143</v>
      </c>
      <c r="B338" s="19" t="s">
        <v>340</v>
      </c>
      <c r="C338" s="19" t="s">
        <v>0</v>
      </c>
      <c r="D338" s="19" t="s">
        <v>0</v>
      </c>
      <c r="E338" s="8">
        <v>0</v>
      </c>
      <c r="F338" s="8">
        <v>0</v>
      </c>
    </row>
    <row r="339" spans="1:9" ht="47.25" hidden="1" x14ac:dyDescent="0.2">
      <c r="A339" s="18" t="s">
        <v>41</v>
      </c>
      <c r="B339" s="19" t="s">
        <v>340</v>
      </c>
      <c r="C339" s="19" t="s">
        <v>40</v>
      </c>
      <c r="D339" s="19" t="s">
        <v>134</v>
      </c>
      <c r="E339" s="8">
        <v>0</v>
      </c>
      <c r="F339" s="8">
        <v>0</v>
      </c>
    </row>
    <row r="340" spans="1:9" ht="47.25" hidden="1" x14ac:dyDescent="0.2">
      <c r="A340" s="18" t="s">
        <v>342</v>
      </c>
      <c r="B340" s="19" t="s">
        <v>341</v>
      </c>
      <c r="C340" s="19" t="s">
        <v>0</v>
      </c>
      <c r="D340" s="19" t="s">
        <v>0</v>
      </c>
      <c r="E340" s="7">
        <v>0</v>
      </c>
      <c r="F340" s="7">
        <v>0</v>
      </c>
    </row>
    <row r="341" spans="1:9" ht="78.75" hidden="1" x14ac:dyDescent="0.2">
      <c r="A341" s="18" t="s">
        <v>344</v>
      </c>
      <c r="B341" s="19" t="s">
        <v>343</v>
      </c>
      <c r="C341" s="19" t="s">
        <v>0</v>
      </c>
      <c r="D341" s="19" t="s">
        <v>0</v>
      </c>
      <c r="E341" s="7">
        <v>0</v>
      </c>
      <c r="F341" s="7">
        <v>0</v>
      </c>
    </row>
    <row r="342" spans="1:9" ht="47.25" hidden="1" x14ac:dyDescent="0.2">
      <c r="A342" s="18" t="s">
        <v>41</v>
      </c>
      <c r="B342" s="19" t="s">
        <v>343</v>
      </c>
      <c r="C342" s="19" t="s">
        <v>40</v>
      </c>
      <c r="D342" s="19" t="s">
        <v>134</v>
      </c>
      <c r="E342" s="7">
        <v>0</v>
      </c>
      <c r="F342" s="7">
        <v>0</v>
      </c>
    </row>
    <row r="343" spans="1:9" ht="63" x14ac:dyDescent="0.2">
      <c r="A343" s="14" t="s">
        <v>346</v>
      </c>
      <c r="B343" s="15" t="s">
        <v>345</v>
      </c>
      <c r="C343" s="15" t="s">
        <v>0</v>
      </c>
      <c r="D343" s="15" t="s">
        <v>0</v>
      </c>
      <c r="E343" s="28">
        <v>1700634.3</v>
      </c>
      <c r="F343" s="28">
        <v>1758426.1</v>
      </c>
      <c r="G343" s="17"/>
      <c r="H343" s="17"/>
      <c r="I343" s="17"/>
    </row>
    <row r="344" spans="1:9" ht="189" x14ac:dyDescent="0.2">
      <c r="A344" s="26" t="s">
        <v>348</v>
      </c>
      <c r="B344" s="19" t="s">
        <v>347</v>
      </c>
      <c r="C344" s="19" t="s">
        <v>0</v>
      </c>
      <c r="D344" s="19" t="s">
        <v>0</v>
      </c>
      <c r="E344" s="8">
        <v>1168118</v>
      </c>
      <c r="F344" s="8">
        <v>1210411</v>
      </c>
    </row>
    <row r="345" spans="1:9" ht="31.5" x14ac:dyDescent="0.2">
      <c r="A345" s="18" t="s">
        <v>143</v>
      </c>
      <c r="B345" s="19" t="s">
        <v>349</v>
      </c>
      <c r="C345" s="19" t="s">
        <v>0</v>
      </c>
      <c r="D345" s="19" t="s">
        <v>0</v>
      </c>
      <c r="E345" s="8">
        <v>3489</v>
      </c>
      <c r="F345" s="8">
        <v>3489</v>
      </c>
    </row>
    <row r="346" spans="1:9" ht="31.5" x14ac:dyDescent="0.2">
      <c r="A346" s="18" t="s">
        <v>14</v>
      </c>
      <c r="B346" s="19" t="s">
        <v>349</v>
      </c>
      <c r="C346" s="19" t="s">
        <v>13</v>
      </c>
      <c r="D346" s="19" t="s">
        <v>301</v>
      </c>
      <c r="E346" s="8">
        <v>1456</v>
      </c>
      <c r="F346" s="8">
        <v>1456</v>
      </c>
    </row>
    <row r="347" spans="1:9" ht="31.5" x14ac:dyDescent="0.2">
      <c r="A347" s="18" t="s">
        <v>16</v>
      </c>
      <c r="B347" s="19" t="s">
        <v>349</v>
      </c>
      <c r="C347" s="19" t="s">
        <v>15</v>
      </c>
      <c r="D347" s="19" t="s">
        <v>301</v>
      </c>
      <c r="E347" s="8">
        <v>2033</v>
      </c>
      <c r="F347" s="8">
        <v>2033</v>
      </c>
    </row>
    <row r="348" spans="1:9" ht="47.25" x14ac:dyDescent="0.2">
      <c r="A348" s="18" t="s">
        <v>334</v>
      </c>
      <c r="B348" s="19" t="s">
        <v>350</v>
      </c>
      <c r="C348" s="19" t="s">
        <v>0</v>
      </c>
      <c r="D348" s="19" t="s">
        <v>0</v>
      </c>
      <c r="E348" s="8">
        <v>1159210</v>
      </c>
      <c r="F348" s="8">
        <v>1201286</v>
      </c>
    </row>
    <row r="349" spans="1:9" ht="157.5" x14ac:dyDescent="0.2">
      <c r="A349" s="18" t="s">
        <v>68</v>
      </c>
      <c r="B349" s="19" t="s">
        <v>350</v>
      </c>
      <c r="C349" s="19" t="s">
        <v>67</v>
      </c>
      <c r="D349" s="19" t="s">
        <v>335</v>
      </c>
      <c r="E349" s="8">
        <v>1058643</v>
      </c>
      <c r="F349" s="8">
        <v>1100930</v>
      </c>
    </row>
    <row r="350" spans="1:9" ht="47.25" x14ac:dyDescent="0.2">
      <c r="A350" s="18" t="s">
        <v>41</v>
      </c>
      <c r="B350" s="19" t="s">
        <v>350</v>
      </c>
      <c r="C350" s="19" t="s">
        <v>40</v>
      </c>
      <c r="D350" s="19" t="s">
        <v>335</v>
      </c>
      <c r="E350" s="8">
        <v>100532</v>
      </c>
      <c r="F350" s="8">
        <v>100322</v>
      </c>
    </row>
    <row r="351" spans="1:9" ht="31.5" x14ac:dyDescent="0.2">
      <c r="A351" s="18" t="s">
        <v>16</v>
      </c>
      <c r="B351" s="19" t="s">
        <v>350</v>
      </c>
      <c r="C351" s="19" t="s">
        <v>15</v>
      </c>
      <c r="D351" s="19" t="s">
        <v>335</v>
      </c>
      <c r="E351" s="8">
        <v>6</v>
      </c>
      <c r="F351" s="8">
        <v>5</v>
      </c>
    </row>
    <row r="352" spans="1:9" ht="157.5" x14ac:dyDescent="0.2">
      <c r="A352" s="18" t="s">
        <v>68</v>
      </c>
      <c r="B352" s="19" t="s">
        <v>350</v>
      </c>
      <c r="C352" s="19" t="s">
        <v>67</v>
      </c>
      <c r="D352" s="19" t="s">
        <v>10</v>
      </c>
      <c r="E352" s="8">
        <v>29</v>
      </c>
      <c r="F352" s="8">
        <v>29</v>
      </c>
    </row>
    <row r="353" spans="1:6" ht="63" x14ac:dyDescent="0.2">
      <c r="A353" s="18" t="s">
        <v>352</v>
      </c>
      <c r="B353" s="19" t="s">
        <v>351</v>
      </c>
      <c r="C353" s="19" t="s">
        <v>0</v>
      </c>
      <c r="D353" s="19" t="s">
        <v>0</v>
      </c>
      <c r="E353" s="8">
        <v>5419</v>
      </c>
      <c r="F353" s="8">
        <v>5636</v>
      </c>
    </row>
    <row r="354" spans="1:6" ht="157.5" x14ac:dyDescent="0.2">
      <c r="A354" s="18" t="s">
        <v>68</v>
      </c>
      <c r="B354" s="19" t="s">
        <v>351</v>
      </c>
      <c r="C354" s="19" t="s">
        <v>67</v>
      </c>
      <c r="D354" s="19" t="s">
        <v>353</v>
      </c>
      <c r="E354" s="8">
        <v>5419</v>
      </c>
      <c r="F354" s="8">
        <v>5636</v>
      </c>
    </row>
    <row r="355" spans="1:6" ht="173.25" x14ac:dyDescent="0.2">
      <c r="A355" s="18" t="s">
        <v>355</v>
      </c>
      <c r="B355" s="19" t="s">
        <v>354</v>
      </c>
      <c r="C355" s="19" t="s">
        <v>0</v>
      </c>
      <c r="D355" s="19" t="s">
        <v>0</v>
      </c>
      <c r="E355" s="21">
        <v>29264.3</v>
      </c>
      <c r="F355" s="21">
        <v>32709.1</v>
      </c>
    </row>
    <row r="356" spans="1:6" ht="110.25" x14ac:dyDescent="0.2">
      <c r="A356" s="18" t="s">
        <v>357</v>
      </c>
      <c r="B356" s="19" t="s">
        <v>356</v>
      </c>
      <c r="C356" s="19" t="s">
        <v>0</v>
      </c>
      <c r="D356" s="19" t="s">
        <v>0</v>
      </c>
      <c r="E356" s="21">
        <v>333.3</v>
      </c>
      <c r="F356" s="21">
        <v>2691.1</v>
      </c>
    </row>
    <row r="357" spans="1:6" ht="47.25" x14ac:dyDescent="0.2">
      <c r="A357" s="18" t="s">
        <v>41</v>
      </c>
      <c r="B357" s="19" t="s">
        <v>356</v>
      </c>
      <c r="C357" s="19" t="s">
        <v>40</v>
      </c>
      <c r="D357" s="19" t="s">
        <v>358</v>
      </c>
      <c r="E357" s="21">
        <v>333.3</v>
      </c>
      <c r="F357" s="21">
        <v>2691.1</v>
      </c>
    </row>
    <row r="358" spans="1:6" ht="126" x14ac:dyDescent="0.2">
      <c r="A358" s="18" t="s">
        <v>360</v>
      </c>
      <c r="B358" s="19" t="s">
        <v>359</v>
      </c>
      <c r="C358" s="19" t="s">
        <v>0</v>
      </c>
      <c r="D358" s="19" t="s">
        <v>0</v>
      </c>
      <c r="E358" s="8">
        <v>4632</v>
      </c>
      <c r="F358" s="8">
        <v>4788</v>
      </c>
    </row>
    <row r="359" spans="1:6" ht="157.5" x14ac:dyDescent="0.2">
      <c r="A359" s="18" t="s">
        <v>68</v>
      </c>
      <c r="B359" s="19" t="s">
        <v>359</v>
      </c>
      <c r="C359" s="19" t="s">
        <v>67</v>
      </c>
      <c r="D359" s="19" t="s">
        <v>301</v>
      </c>
      <c r="E359" s="8">
        <v>4632</v>
      </c>
      <c r="F359" s="8">
        <v>4788</v>
      </c>
    </row>
    <row r="360" spans="1:6" ht="94.5" x14ac:dyDescent="0.2">
      <c r="A360" s="18" t="s">
        <v>362</v>
      </c>
      <c r="B360" s="19" t="s">
        <v>361</v>
      </c>
      <c r="C360" s="19" t="s">
        <v>0</v>
      </c>
      <c r="D360" s="19" t="s">
        <v>0</v>
      </c>
      <c r="E360" s="8">
        <v>21822</v>
      </c>
      <c r="F360" s="8">
        <v>22655</v>
      </c>
    </row>
    <row r="361" spans="1:6" ht="157.5" x14ac:dyDescent="0.2">
      <c r="A361" s="18" t="s">
        <v>68</v>
      </c>
      <c r="B361" s="19" t="s">
        <v>361</v>
      </c>
      <c r="C361" s="19" t="s">
        <v>67</v>
      </c>
      <c r="D361" s="19" t="s">
        <v>301</v>
      </c>
      <c r="E361" s="8">
        <v>21822</v>
      </c>
      <c r="F361" s="8">
        <v>22655</v>
      </c>
    </row>
    <row r="362" spans="1:6" ht="63" x14ac:dyDescent="0.2">
      <c r="A362" s="18" t="s">
        <v>364</v>
      </c>
      <c r="B362" s="19" t="s">
        <v>363</v>
      </c>
      <c r="C362" s="19" t="s">
        <v>0</v>
      </c>
      <c r="D362" s="19" t="s">
        <v>0</v>
      </c>
      <c r="E362" s="8">
        <v>2477</v>
      </c>
      <c r="F362" s="8">
        <v>2575</v>
      </c>
    </row>
    <row r="363" spans="1:6" ht="157.5" x14ac:dyDescent="0.2">
      <c r="A363" s="18" t="s">
        <v>68</v>
      </c>
      <c r="B363" s="19" t="s">
        <v>363</v>
      </c>
      <c r="C363" s="19" t="s">
        <v>67</v>
      </c>
      <c r="D363" s="19" t="s">
        <v>301</v>
      </c>
      <c r="E363" s="8">
        <v>2477</v>
      </c>
      <c r="F363" s="8">
        <v>2575</v>
      </c>
    </row>
    <row r="364" spans="1:6" ht="157.5" x14ac:dyDescent="0.2">
      <c r="A364" s="18" t="s">
        <v>366</v>
      </c>
      <c r="B364" s="19" t="s">
        <v>365</v>
      </c>
      <c r="C364" s="19" t="s">
        <v>0</v>
      </c>
      <c r="D364" s="19" t="s">
        <v>0</v>
      </c>
      <c r="E364" s="8">
        <v>15606</v>
      </c>
      <c r="F364" s="8">
        <v>15606</v>
      </c>
    </row>
    <row r="365" spans="1:6" ht="78.75" x14ac:dyDescent="0.2">
      <c r="A365" s="18" t="s">
        <v>368</v>
      </c>
      <c r="B365" s="19" t="s">
        <v>367</v>
      </c>
      <c r="C365" s="19" t="s">
        <v>0</v>
      </c>
      <c r="D365" s="19" t="s">
        <v>0</v>
      </c>
      <c r="E365" s="8">
        <v>15606</v>
      </c>
      <c r="F365" s="8">
        <v>15606</v>
      </c>
    </row>
    <row r="366" spans="1:6" ht="31.5" x14ac:dyDescent="0.2">
      <c r="A366" s="18" t="s">
        <v>14</v>
      </c>
      <c r="B366" s="19" t="s">
        <v>367</v>
      </c>
      <c r="C366" s="19" t="s">
        <v>13</v>
      </c>
      <c r="D366" s="19" t="s">
        <v>95</v>
      </c>
      <c r="E366" s="8">
        <v>15606</v>
      </c>
      <c r="F366" s="8">
        <v>15606</v>
      </c>
    </row>
    <row r="367" spans="1:6" ht="141.75" x14ac:dyDescent="0.2">
      <c r="A367" s="18" t="s">
        <v>370</v>
      </c>
      <c r="B367" s="19" t="s">
        <v>369</v>
      </c>
      <c r="C367" s="19" t="s">
        <v>0</v>
      </c>
      <c r="D367" s="19" t="s">
        <v>0</v>
      </c>
      <c r="E367" s="8">
        <v>50085</v>
      </c>
      <c r="F367" s="8">
        <v>50085</v>
      </c>
    </row>
    <row r="368" spans="1:6" ht="47.25" x14ac:dyDescent="0.2">
      <c r="A368" s="18" t="s">
        <v>372</v>
      </c>
      <c r="B368" s="19" t="s">
        <v>371</v>
      </c>
      <c r="C368" s="19" t="s">
        <v>0</v>
      </c>
      <c r="D368" s="19" t="s">
        <v>0</v>
      </c>
      <c r="E368" s="8">
        <v>50085</v>
      </c>
      <c r="F368" s="8">
        <v>50085</v>
      </c>
    </row>
    <row r="369" spans="1:6" ht="47.25" x14ac:dyDescent="0.2">
      <c r="A369" s="18" t="s">
        <v>41</v>
      </c>
      <c r="B369" s="19" t="s">
        <v>371</v>
      </c>
      <c r="C369" s="19" t="s">
        <v>40</v>
      </c>
      <c r="D369" s="19" t="s">
        <v>301</v>
      </c>
      <c r="E369" s="8">
        <v>50085</v>
      </c>
      <c r="F369" s="8">
        <v>50085</v>
      </c>
    </row>
    <row r="370" spans="1:6" ht="141.75" x14ac:dyDescent="0.2">
      <c r="A370" s="18" t="s">
        <v>374</v>
      </c>
      <c r="B370" s="19" t="s">
        <v>373</v>
      </c>
      <c r="C370" s="19" t="s">
        <v>0</v>
      </c>
      <c r="D370" s="19" t="s">
        <v>0</v>
      </c>
      <c r="E370" s="8">
        <v>292317</v>
      </c>
      <c r="F370" s="8">
        <v>300804</v>
      </c>
    </row>
    <row r="371" spans="1:6" ht="63" x14ac:dyDescent="0.2">
      <c r="A371" s="18" t="s">
        <v>6</v>
      </c>
      <c r="B371" s="19" t="s">
        <v>375</v>
      </c>
      <c r="C371" s="19" t="s">
        <v>0</v>
      </c>
      <c r="D371" s="19" t="s">
        <v>0</v>
      </c>
      <c r="E371" s="8">
        <v>292317</v>
      </c>
      <c r="F371" s="8">
        <v>300804</v>
      </c>
    </row>
    <row r="372" spans="1:6" ht="157.5" x14ac:dyDescent="0.2">
      <c r="A372" s="18" t="s">
        <v>68</v>
      </c>
      <c r="B372" s="19" t="s">
        <v>375</v>
      </c>
      <c r="C372" s="19" t="s">
        <v>67</v>
      </c>
      <c r="D372" s="19" t="s">
        <v>301</v>
      </c>
      <c r="E372" s="8">
        <v>163626</v>
      </c>
      <c r="F372" s="8">
        <v>170168</v>
      </c>
    </row>
    <row r="373" spans="1:6" ht="47.25" x14ac:dyDescent="0.2">
      <c r="A373" s="18" t="s">
        <v>41</v>
      </c>
      <c r="B373" s="19" t="s">
        <v>375</v>
      </c>
      <c r="C373" s="19" t="s">
        <v>40</v>
      </c>
      <c r="D373" s="19" t="s">
        <v>301</v>
      </c>
      <c r="E373" s="8">
        <v>112811</v>
      </c>
      <c r="F373" s="8">
        <v>114356</v>
      </c>
    </row>
    <row r="374" spans="1:6" ht="78.75" x14ac:dyDescent="0.2">
      <c r="A374" s="18" t="s">
        <v>9</v>
      </c>
      <c r="B374" s="19" t="s">
        <v>375</v>
      </c>
      <c r="C374" s="19" t="s">
        <v>8</v>
      </c>
      <c r="D374" s="19" t="s">
        <v>301</v>
      </c>
      <c r="E374" s="8">
        <v>13550</v>
      </c>
      <c r="F374" s="8">
        <v>13986</v>
      </c>
    </row>
    <row r="375" spans="1:6" ht="31.5" x14ac:dyDescent="0.2">
      <c r="A375" s="18" t="s">
        <v>16</v>
      </c>
      <c r="B375" s="19" t="s">
        <v>375</v>
      </c>
      <c r="C375" s="19" t="s">
        <v>15</v>
      </c>
      <c r="D375" s="19" t="s">
        <v>301</v>
      </c>
      <c r="E375" s="8">
        <v>2325</v>
      </c>
      <c r="F375" s="8">
        <v>2290</v>
      </c>
    </row>
    <row r="376" spans="1:6" ht="157.5" x14ac:dyDescent="0.2">
      <c r="A376" s="18" t="s">
        <v>68</v>
      </c>
      <c r="B376" s="19" t="s">
        <v>375</v>
      </c>
      <c r="C376" s="19" t="s">
        <v>67</v>
      </c>
      <c r="D376" s="19" t="s">
        <v>10</v>
      </c>
      <c r="E376" s="8">
        <v>5</v>
      </c>
      <c r="F376" s="8">
        <v>4</v>
      </c>
    </row>
    <row r="377" spans="1:6" ht="78.75" hidden="1" x14ac:dyDescent="0.2">
      <c r="A377" s="18" t="s">
        <v>9</v>
      </c>
      <c r="B377" s="19" t="s">
        <v>375</v>
      </c>
      <c r="C377" s="19" t="s">
        <v>8</v>
      </c>
      <c r="D377" s="19" t="s">
        <v>10</v>
      </c>
      <c r="E377" s="8">
        <v>0</v>
      </c>
      <c r="F377" s="8">
        <v>0</v>
      </c>
    </row>
    <row r="378" spans="1:6" ht="173.25" x14ac:dyDescent="0.2">
      <c r="A378" s="18" t="s">
        <v>377</v>
      </c>
      <c r="B378" s="19" t="s">
        <v>376</v>
      </c>
      <c r="C378" s="19" t="s">
        <v>0</v>
      </c>
      <c r="D378" s="19" t="s">
        <v>0</v>
      </c>
      <c r="E378" s="8">
        <v>95020</v>
      </c>
      <c r="F378" s="8">
        <v>98587</v>
      </c>
    </row>
    <row r="379" spans="1:6" ht="31.5" x14ac:dyDescent="0.2">
      <c r="A379" s="18" t="s">
        <v>379</v>
      </c>
      <c r="B379" s="19" t="s">
        <v>378</v>
      </c>
      <c r="C379" s="19" t="s">
        <v>0</v>
      </c>
      <c r="D379" s="19" t="s">
        <v>0</v>
      </c>
      <c r="E379" s="8">
        <v>83224</v>
      </c>
      <c r="F379" s="8">
        <v>86553</v>
      </c>
    </row>
    <row r="380" spans="1:6" ht="31.5" x14ac:dyDescent="0.2">
      <c r="A380" s="18" t="s">
        <v>14</v>
      </c>
      <c r="B380" s="19" t="s">
        <v>378</v>
      </c>
      <c r="C380" s="19" t="s">
        <v>13</v>
      </c>
      <c r="D380" s="19" t="s">
        <v>380</v>
      </c>
      <c r="E380" s="8">
        <v>83224</v>
      </c>
      <c r="F380" s="8">
        <v>86553</v>
      </c>
    </row>
    <row r="381" spans="1:6" ht="94.5" x14ac:dyDescent="0.2">
      <c r="A381" s="18" t="s">
        <v>382</v>
      </c>
      <c r="B381" s="19" t="s">
        <v>381</v>
      </c>
      <c r="C381" s="19" t="s">
        <v>0</v>
      </c>
      <c r="D381" s="19" t="s">
        <v>0</v>
      </c>
      <c r="E381" s="8">
        <v>6104</v>
      </c>
      <c r="F381" s="8">
        <v>6342</v>
      </c>
    </row>
    <row r="382" spans="1:6" ht="31.5" x14ac:dyDescent="0.2">
      <c r="A382" s="18" t="s">
        <v>14</v>
      </c>
      <c r="B382" s="19" t="s">
        <v>381</v>
      </c>
      <c r="C382" s="19" t="s">
        <v>13</v>
      </c>
      <c r="D382" s="19" t="s">
        <v>60</v>
      </c>
      <c r="E382" s="8">
        <v>6104</v>
      </c>
      <c r="F382" s="8">
        <v>6342</v>
      </c>
    </row>
    <row r="383" spans="1:6" ht="47.25" x14ac:dyDescent="0.2">
      <c r="A383" s="18" t="s">
        <v>384</v>
      </c>
      <c r="B383" s="19" t="s">
        <v>383</v>
      </c>
      <c r="C383" s="19" t="s">
        <v>0</v>
      </c>
      <c r="D383" s="19" t="s">
        <v>0</v>
      </c>
      <c r="E383" s="8">
        <v>5692</v>
      </c>
      <c r="F383" s="8">
        <v>5692</v>
      </c>
    </row>
    <row r="384" spans="1:6" ht="78.75" x14ac:dyDescent="0.2">
      <c r="A384" s="18" t="s">
        <v>9</v>
      </c>
      <c r="B384" s="19" t="s">
        <v>383</v>
      </c>
      <c r="C384" s="19" t="s">
        <v>8</v>
      </c>
      <c r="D384" s="19" t="s">
        <v>63</v>
      </c>
      <c r="E384" s="8">
        <v>5692</v>
      </c>
      <c r="F384" s="8">
        <v>5692</v>
      </c>
    </row>
    <row r="385" spans="1:9" ht="126" x14ac:dyDescent="0.2">
      <c r="A385" s="18" t="s">
        <v>386</v>
      </c>
      <c r="B385" s="19" t="s">
        <v>385</v>
      </c>
      <c r="C385" s="19" t="s">
        <v>0</v>
      </c>
      <c r="D385" s="19" t="s">
        <v>0</v>
      </c>
      <c r="E385" s="8">
        <v>50000</v>
      </c>
      <c r="F385" s="8">
        <v>50000</v>
      </c>
    </row>
    <row r="386" spans="1:9" ht="47.25" x14ac:dyDescent="0.2">
      <c r="A386" s="18" t="s">
        <v>388</v>
      </c>
      <c r="B386" s="19" t="s">
        <v>387</v>
      </c>
      <c r="C386" s="19" t="s">
        <v>0</v>
      </c>
      <c r="D386" s="19" t="s">
        <v>0</v>
      </c>
      <c r="E386" s="8">
        <v>50000</v>
      </c>
      <c r="F386" s="8">
        <v>50000</v>
      </c>
    </row>
    <row r="387" spans="1:9" ht="31.5" x14ac:dyDescent="0.2">
      <c r="A387" s="18" t="s">
        <v>16</v>
      </c>
      <c r="B387" s="19" t="s">
        <v>387</v>
      </c>
      <c r="C387" s="19" t="s">
        <v>15</v>
      </c>
      <c r="D387" s="19" t="s">
        <v>389</v>
      </c>
      <c r="E387" s="8">
        <v>50000</v>
      </c>
      <c r="F387" s="8">
        <v>50000</v>
      </c>
    </row>
    <row r="388" spans="1:9" ht="141.75" x14ac:dyDescent="0.2">
      <c r="A388" s="18" t="s">
        <v>391</v>
      </c>
      <c r="B388" s="19" t="s">
        <v>390</v>
      </c>
      <c r="C388" s="19" t="s">
        <v>0</v>
      </c>
      <c r="D388" s="19" t="s">
        <v>0</v>
      </c>
      <c r="E388" s="8">
        <v>224</v>
      </c>
      <c r="F388" s="8">
        <v>224</v>
      </c>
    </row>
    <row r="389" spans="1:9" ht="63" x14ac:dyDescent="0.2">
      <c r="A389" s="18" t="s">
        <v>6</v>
      </c>
      <c r="B389" s="19" t="s">
        <v>392</v>
      </c>
      <c r="C389" s="19" t="s">
        <v>0</v>
      </c>
      <c r="D389" s="19" t="s">
        <v>0</v>
      </c>
      <c r="E389" s="8">
        <v>224</v>
      </c>
      <c r="F389" s="8">
        <v>224</v>
      </c>
    </row>
    <row r="390" spans="1:9" ht="78.75" x14ac:dyDescent="0.2">
      <c r="A390" s="18" t="s">
        <v>9</v>
      </c>
      <c r="B390" s="19" t="s">
        <v>392</v>
      </c>
      <c r="C390" s="19" t="s">
        <v>8</v>
      </c>
      <c r="D390" s="19" t="s">
        <v>393</v>
      </c>
      <c r="E390" s="8">
        <v>224</v>
      </c>
      <c r="F390" s="8">
        <v>224</v>
      </c>
    </row>
    <row r="391" spans="1:9" ht="63" x14ac:dyDescent="0.2">
      <c r="A391" s="14" t="s">
        <v>395</v>
      </c>
      <c r="B391" s="15" t="s">
        <v>394</v>
      </c>
      <c r="C391" s="15" t="s">
        <v>0</v>
      </c>
      <c r="D391" s="15" t="s">
        <v>0</v>
      </c>
      <c r="E391" s="27">
        <v>59089</v>
      </c>
      <c r="F391" s="27">
        <v>61277</v>
      </c>
      <c r="G391" s="17"/>
      <c r="H391" s="17"/>
      <c r="I391" s="17"/>
    </row>
    <row r="392" spans="1:9" ht="63" x14ac:dyDescent="0.2">
      <c r="A392" s="18" t="s">
        <v>397</v>
      </c>
      <c r="B392" s="19" t="s">
        <v>396</v>
      </c>
      <c r="C392" s="19" t="s">
        <v>0</v>
      </c>
      <c r="D392" s="19" t="s">
        <v>0</v>
      </c>
      <c r="E392" s="8">
        <v>18170</v>
      </c>
      <c r="F392" s="8">
        <v>18872</v>
      </c>
    </row>
    <row r="393" spans="1:9" ht="94.5" x14ac:dyDescent="0.2">
      <c r="A393" s="18" t="s">
        <v>399</v>
      </c>
      <c r="B393" s="19" t="s">
        <v>398</v>
      </c>
      <c r="C393" s="19" t="s">
        <v>0</v>
      </c>
      <c r="D393" s="19" t="s">
        <v>0</v>
      </c>
      <c r="E393" s="8">
        <v>18170</v>
      </c>
      <c r="F393" s="8">
        <v>18872</v>
      </c>
    </row>
    <row r="394" spans="1:9" ht="157.5" x14ac:dyDescent="0.2">
      <c r="A394" s="18" t="s">
        <v>68</v>
      </c>
      <c r="B394" s="19" t="s">
        <v>398</v>
      </c>
      <c r="C394" s="19" t="s">
        <v>67</v>
      </c>
      <c r="D394" s="19" t="s">
        <v>400</v>
      </c>
      <c r="E394" s="8">
        <v>17571</v>
      </c>
      <c r="F394" s="8">
        <v>18273</v>
      </c>
    </row>
    <row r="395" spans="1:9" ht="47.25" x14ac:dyDescent="0.2">
      <c r="A395" s="18" t="s">
        <v>41</v>
      </c>
      <c r="B395" s="19" t="s">
        <v>398</v>
      </c>
      <c r="C395" s="19" t="s">
        <v>40</v>
      </c>
      <c r="D395" s="19" t="s">
        <v>400</v>
      </c>
      <c r="E395" s="8">
        <v>599</v>
      </c>
      <c r="F395" s="8">
        <v>599</v>
      </c>
    </row>
    <row r="396" spans="1:9" ht="47.25" x14ac:dyDescent="0.2">
      <c r="A396" s="18" t="s">
        <v>402</v>
      </c>
      <c r="B396" s="19" t="s">
        <v>401</v>
      </c>
      <c r="C396" s="19" t="s">
        <v>0</v>
      </c>
      <c r="D396" s="19" t="s">
        <v>0</v>
      </c>
      <c r="E396" s="8">
        <v>40919</v>
      </c>
      <c r="F396" s="8">
        <v>42405</v>
      </c>
    </row>
    <row r="397" spans="1:9" ht="31.5" x14ac:dyDescent="0.2">
      <c r="A397" s="18" t="s">
        <v>143</v>
      </c>
      <c r="B397" s="19" t="s">
        <v>403</v>
      </c>
      <c r="C397" s="19" t="s">
        <v>0</v>
      </c>
      <c r="D397" s="19" t="s">
        <v>0</v>
      </c>
      <c r="E397" s="8">
        <v>63</v>
      </c>
      <c r="F397" s="8">
        <v>63</v>
      </c>
    </row>
    <row r="398" spans="1:9" ht="31.5" x14ac:dyDescent="0.2">
      <c r="A398" s="18" t="s">
        <v>16</v>
      </c>
      <c r="B398" s="19" t="s">
        <v>403</v>
      </c>
      <c r="C398" s="19" t="s">
        <v>15</v>
      </c>
      <c r="D398" s="19" t="s">
        <v>301</v>
      </c>
      <c r="E398" s="8">
        <v>63</v>
      </c>
      <c r="F398" s="8">
        <v>63</v>
      </c>
    </row>
    <row r="399" spans="1:9" ht="47.25" x14ac:dyDescent="0.2">
      <c r="A399" s="18" t="s">
        <v>372</v>
      </c>
      <c r="B399" s="19" t="s">
        <v>404</v>
      </c>
      <c r="C399" s="19" t="s">
        <v>0</v>
      </c>
      <c r="D399" s="19" t="s">
        <v>0</v>
      </c>
      <c r="E399" s="8">
        <v>200</v>
      </c>
      <c r="F399" s="8">
        <v>200</v>
      </c>
    </row>
    <row r="400" spans="1:9" ht="47.25" x14ac:dyDescent="0.2">
      <c r="A400" s="18" t="s">
        <v>41</v>
      </c>
      <c r="B400" s="19" t="s">
        <v>404</v>
      </c>
      <c r="C400" s="19" t="s">
        <v>40</v>
      </c>
      <c r="D400" s="19" t="s">
        <v>301</v>
      </c>
      <c r="E400" s="8">
        <v>200</v>
      </c>
      <c r="F400" s="8">
        <v>200</v>
      </c>
    </row>
    <row r="401" spans="1:9" ht="47.25" x14ac:dyDescent="0.2">
      <c r="A401" s="18" t="s">
        <v>334</v>
      </c>
      <c r="B401" s="19" t="s">
        <v>405</v>
      </c>
      <c r="C401" s="19" t="s">
        <v>0</v>
      </c>
      <c r="D401" s="19" t="s">
        <v>0</v>
      </c>
      <c r="E401" s="8">
        <v>40656</v>
      </c>
      <c r="F401" s="8">
        <v>42142</v>
      </c>
    </row>
    <row r="402" spans="1:9" ht="157.5" x14ac:dyDescent="0.2">
      <c r="A402" s="18" t="s">
        <v>68</v>
      </c>
      <c r="B402" s="19" t="s">
        <v>405</v>
      </c>
      <c r="C402" s="19" t="s">
        <v>67</v>
      </c>
      <c r="D402" s="19" t="s">
        <v>400</v>
      </c>
      <c r="E402" s="8">
        <v>37717</v>
      </c>
      <c r="F402" s="8">
        <v>39203</v>
      </c>
    </row>
    <row r="403" spans="1:9" ht="47.25" x14ac:dyDescent="0.2">
      <c r="A403" s="18" t="s">
        <v>41</v>
      </c>
      <c r="B403" s="19" t="s">
        <v>405</v>
      </c>
      <c r="C403" s="19" t="s">
        <v>40</v>
      </c>
      <c r="D403" s="19" t="s">
        <v>400</v>
      </c>
      <c r="E403" s="8">
        <v>2937</v>
      </c>
      <c r="F403" s="8">
        <v>2937</v>
      </c>
    </row>
    <row r="404" spans="1:9" ht="157.5" x14ac:dyDescent="0.2">
      <c r="A404" s="18" t="s">
        <v>68</v>
      </c>
      <c r="B404" s="19" t="s">
        <v>405</v>
      </c>
      <c r="C404" s="19" t="s">
        <v>67</v>
      </c>
      <c r="D404" s="19" t="s">
        <v>10</v>
      </c>
      <c r="E404" s="8">
        <v>2</v>
      </c>
      <c r="F404" s="8">
        <v>2</v>
      </c>
    </row>
    <row r="405" spans="1:9" ht="63" x14ac:dyDescent="0.2">
      <c r="A405" s="14" t="s">
        <v>407</v>
      </c>
      <c r="B405" s="15" t="s">
        <v>406</v>
      </c>
      <c r="C405" s="15" t="s">
        <v>0</v>
      </c>
      <c r="D405" s="15" t="s">
        <v>0</v>
      </c>
      <c r="E405" s="27">
        <v>10116</v>
      </c>
      <c r="F405" s="27">
        <v>10516</v>
      </c>
      <c r="G405" s="17"/>
      <c r="H405" s="17"/>
      <c r="I405" s="17"/>
    </row>
    <row r="406" spans="1:9" ht="47.25" x14ac:dyDescent="0.2">
      <c r="A406" s="18" t="s">
        <v>409</v>
      </c>
      <c r="B406" s="19" t="s">
        <v>408</v>
      </c>
      <c r="C406" s="19" t="s">
        <v>0</v>
      </c>
      <c r="D406" s="19" t="s">
        <v>0</v>
      </c>
      <c r="E406" s="8">
        <v>5066</v>
      </c>
      <c r="F406" s="8">
        <v>5268</v>
      </c>
    </row>
    <row r="407" spans="1:9" ht="78.75" x14ac:dyDescent="0.2">
      <c r="A407" s="18" t="s">
        <v>411</v>
      </c>
      <c r="B407" s="19" t="s">
        <v>410</v>
      </c>
      <c r="C407" s="19" t="s">
        <v>0</v>
      </c>
      <c r="D407" s="19" t="s">
        <v>0</v>
      </c>
      <c r="E407" s="8">
        <v>5066</v>
      </c>
      <c r="F407" s="8">
        <v>5268</v>
      </c>
    </row>
    <row r="408" spans="1:9" ht="157.5" x14ac:dyDescent="0.2">
      <c r="A408" s="18" t="s">
        <v>68</v>
      </c>
      <c r="B408" s="19" t="s">
        <v>410</v>
      </c>
      <c r="C408" s="19" t="s">
        <v>67</v>
      </c>
      <c r="D408" s="19" t="s">
        <v>412</v>
      </c>
      <c r="E408" s="8">
        <v>5066</v>
      </c>
      <c r="F408" s="8">
        <v>5268</v>
      </c>
    </row>
    <row r="409" spans="1:9" ht="31.5" hidden="1" x14ac:dyDescent="0.2">
      <c r="A409" s="18" t="s">
        <v>414</v>
      </c>
      <c r="B409" s="19" t="s">
        <v>413</v>
      </c>
      <c r="C409" s="19" t="s">
        <v>0</v>
      </c>
      <c r="D409" s="19" t="s">
        <v>0</v>
      </c>
      <c r="E409" s="8">
        <v>0</v>
      </c>
      <c r="F409" s="8">
        <v>0</v>
      </c>
    </row>
    <row r="410" spans="1:9" ht="31.5" hidden="1" x14ac:dyDescent="0.2">
      <c r="A410" s="18" t="s">
        <v>414</v>
      </c>
      <c r="B410" s="19" t="s">
        <v>415</v>
      </c>
      <c r="C410" s="19" t="s">
        <v>0</v>
      </c>
      <c r="D410" s="19" t="s">
        <v>0</v>
      </c>
      <c r="E410" s="8">
        <v>0</v>
      </c>
      <c r="F410" s="8">
        <v>0</v>
      </c>
    </row>
    <row r="411" spans="1:9" ht="31.5" hidden="1" x14ac:dyDescent="0.2">
      <c r="A411" s="18" t="s">
        <v>16</v>
      </c>
      <c r="B411" s="19" t="s">
        <v>415</v>
      </c>
      <c r="C411" s="19" t="s">
        <v>15</v>
      </c>
      <c r="D411" s="19" t="s">
        <v>412</v>
      </c>
      <c r="E411" s="8">
        <v>0</v>
      </c>
      <c r="F411" s="8">
        <v>0</v>
      </c>
    </row>
    <row r="412" spans="1:9" ht="47.25" x14ac:dyDescent="0.2">
      <c r="A412" s="18" t="s">
        <v>417</v>
      </c>
      <c r="B412" s="19" t="s">
        <v>416</v>
      </c>
      <c r="C412" s="19" t="s">
        <v>0</v>
      </c>
      <c r="D412" s="19" t="s">
        <v>0</v>
      </c>
      <c r="E412" s="8">
        <v>5050</v>
      </c>
      <c r="F412" s="8">
        <v>5248</v>
      </c>
    </row>
    <row r="413" spans="1:9" ht="63" x14ac:dyDescent="0.2">
      <c r="A413" s="18" t="s">
        <v>419</v>
      </c>
      <c r="B413" s="19" t="s">
        <v>418</v>
      </c>
      <c r="C413" s="19" t="s">
        <v>0</v>
      </c>
      <c r="D413" s="19" t="s">
        <v>0</v>
      </c>
      <c r="E413" s="8">
        <v>5050</v>
      </c>
      <c r="F413" s="8">
        <v>5248</v>
      </c>
    </row>
    <row r="414" spans="1:9" ht="157.5" x14ac:dyDescent="0.2">
      <c r="A414" s="18" t="s">
        <v>68</v>
      </c>
      <c r="B414" s="19" t="s">
        <v>418</v>
      </c>
      <c r="C414" s="19" t="s">
        <v>67</v>
      </c>
      <c r="D414" s="19" t="s">
        <v>412</v>
      </c>
      <c r="E414" s="8">
        <v>4459</v>
      </c>
      <c r="F414" s="8">
        <v>4637</v>
      </c>
    </row>
    <row r="415" spans="1:9" ht="47.25" x14ac:dyDescent="0.2">
      <c r="A415" s="18" t="s">
        <v>41</v>
      </c>
      <c r="B415" s="19" t="s">
        <v>418</v>
      </c>
      <c r="C415" s="19" t="s">
        <v>40</v>
      </c>
      <c r="D415" s="19" t="s">
        <v>412</v>
      </c>
      <c r="E415" s="8">
        <v>591</v>
      </c>
      <c r="F415" s="8">
        <v>611</v>
      </c>
    </row>
    <row r="416" spans="1:9" ht="47.25" x14ac:dyDescent="0.2">
      <c r="A416" s="14" t="s">
        <v>421</v>
      </c>
      <c r="B416" s="15" t="s">
        <v>420</v>
      </c>
      <c r="C416" s="15" t="s">
        <v>0</v>
      </c>
      <c r="D416" s="15" t="s">
        <v>0</v>
      </c>
      <c r="E416" s="27">
        <v>166001</v>
      </c>
      <c r="F416" s="27">
        <v>170886</v>
      </c>
      <c r="G416" s="17"/>
      <c r="H416" s="17"/>
      <c r="I416" s="17"/>
    </row>
    <row r="417" spans="1:6" ht="31.5" x14ac:dyDescent="0.2">
      <c r="A417" s="18" t="s">
        <v>423</v>
      </c>
      <c r="B417" s="19" t="s">
        <v>422</v>
      </c>
      <c r="C417" s="19" t="s">
        <v>0</v>
      </c>
      <c r="D417" s="19" t="s">
        <v>0</v>
      </c>
      <c r="E417" s="8">
        <v>5518</v>
      </c>
      <c r="F417" s="8">
        <v>5738</v>
      </c>
    </row>
    <row r="418" spans="1:6" ht="63" x14ac:dyDescent="0.2">
      <c r="A418" s="18" t="s">
        <v>425</v>
      </c>
      <c r="B418" s="19" t="s">
        <v>424</v>
      </c>
      <c r="C418" s="19" t="s">
        <v>0</v>
      </c>
      <c r="D418" s="19" t="s">
        <v>0</v>
      </c>
      <c r="E418" s="8">
        <v>5518</v>
      </c>
      <c r="F418" s="8">
        <v>5738</v>
      </c>
    </row>
    <row r="419" spans="1:6" ht="157.5" x14ac:dyDescent="0.2">
      <c r="A419" s="18" t="s">
        <v>68</v>
      </c>
      <c r="B419" s="19" t="s">
        <v>424</v>
      </c>
      <c r="C419" s="19" t="s">
        <v>67</v>
      </c>
      <c r="D419" s="19" t="s">
        <v>426</v>
      </c>
      <c r="E419" s="8">
        <v>5518</v>
      </c>
      <c r="F419" s="8">
        <v>5738</v>
      </c>
    </row>
    <row r="420" spans="1:6" ht="31.5" x14ac:dyDescent="0.2">
      <c r="A420" s="18" t="s">
        <v>428</v>
      </c>
      <c r="B420" s="19" t="s">
        <v>427</v>
      </c>
      <c r="C420" s="19" t="s">
        <v>0</v>
      </c>
      <c r="D420" s="19" t="s">
        <v>0</v>
      </c>
      <c r="E420" s="8">
        <v>7668</v>
      </c>
      <c r="F420" s="8">
        <v>7975</v>
      </c>
    </row>
    <row r="421" spans="1:6" ht="63" x14ac:dyDescent="0.2">
      <c r="A421" s="18" t="s">
        <v>430</v>
      </c>
      <c r="B421" s="19" t="s">
        <v>429</v>
      </c>
      <c r="C421" s="19" t="s">
        <v>0</v>
      </c>
      <c r="D421" s="19" t="s">
        <v>0</v>
      </c>
      <c r="E421" s="8">
        <v>7668</v>
      </c>
      <c r="F421" s="8">
        <v>7975</v>
      </c>
    </row>
    <row r="422" spans="1:6" ht="157.5" x14ac:dyDescent="0.2">
      <c r="A422" s="18" t="s">
        <v>68</v>
      </c>
      <c r="B422" s="19" t="s">
        <v>429</v>
      </c>
      <c r="C422" s="19" t="s">
        <v>67</v>
      </c>
      <c r="D422" s="19" t="s">
        <v>426</v>
      </c>
      <c r="E422" s="8">
        <v>7668</v>
      </c>
      <c r="F422" s="8">
        <v>7975</v>
      </c>
    </row>
    <row r="423" spans="1:6" x14ac:dyDescent="0.2">
      <c r="A423" s="18" t="s">
        <v>432</v>
      </c>
      <c r="B423" s="19" t="s">
        <v>431</v>
      </c>
      <c r="C423" s="19" t="s">
        <v>0</v>
      </c>
      <c r="D423" s="19" t="s">
        <v>0</v>
      </c>
      <c r="E423" s="8">
        <v>152815</v>
      </c>
      <c r="F423" s="8">
        <v>157173</v>
      </c>
    </row>
    <row r="424" spans="1:6" ht="31.5" x14ac:dyDescent="0.2">
      <c r="A424" s="18" t="s">
        <v>143</v>
      </c>
      <c r="B424" s="19" t="s">
        <v>433</v>
      </c>
      <c r="C424" s="19" t="s">
        <v>0</v>
      </c>
      <c r="D424" s="19" t="s">
        <v>0</v>
      </c>
      <c r="E424" s="8">
        <v>3598</v>
      </c>
      <c r="F424" s="8">
        <v>3598</v>
      </c>
    </row>
    <row r="425" spans="1:6" ht="31.5" x14ac:dyDescent="0.2">
      <c r="A425" s="18" t="s">
        <v>14</v>
      </c>
      <c r="B425" s="19" t="s">
        <v>433</v>
      </c>
      <c r="C425" s="19" t="s">
        <v>13</v>
      </c>
      <c r="D425" s="19" t="s">
        <v>301</v>
      </c>
      <c r="E425" s="8">
        <v>3598</v>
      </c>
      <c r="F425" s="8">
        <v>3598</v>
      </c>
    </row>
    <row r="426" spans="1:6" ht="47.25" x14ac:dyDescent="0.2">
      <c r="A426" s="18" t="s">
        <v>372</v>
      </c>
      <c r="B426" s="19" t="s">
        <v>434</v>
      </c>
      <c r="C426" s="19" t="s">
        <v>0</v>
      </c>
      <c r="D426" s="19" t="s">
        <v>0</v>
      </c>
      <c r="E426" s="8">
        <v>21760</v>
      </c>
      <c r="F426" s="8">
        <v>21760</v>
      </c>
    </row>
    <row r="427" spans="1:6" ht="47.25" x14ac:dyDescent="0.2">
      <c r="A427" s="18" t="s">
        <v>41</v>
      </c>
      <c r="B427" s="19" t="s">
        <v>434</v>
      </c>
      <c r="C427" s="19" t="s">
        <v>40</v>
      </c>
      <c r="D427" s="19" t="s">
        <v>301</v>
      </c>
      <c r="E427" s="8">
        <v>21760</v>
      </c>
      <c r="F427" s="8">
        <v>21760</v>
      </c>
    </row>
    <row r="428" spans="1:6" ht="47.25" x14ac:dyDescent="0.2">
      <c r="A428" s="18" t="s">
        <v>334</v>
      </c>
      <c r="B428" s="19" t="s">
        <v>435</v>
      </c>
      <c r="C428" s="19" t="s">
        <v>0</v>
      </c>
      <c r="D428" s="19" t="s">
        <v>0</v>
      </c>
      <c r="E428" s="8">
        <v>127457</v>
      </c>
      <c r="F428" s="8">
        <v>131815</v>
      </c>
    </row>
    <row r="429" spans="1:6" ht="157.5" x14ac:dyDescent="0.2">
      <c r="A429" s="18" t="s">
        <v>68</v>
      </c>
      <c r="B429" s="19" t="s">
        <v>435</v>
      </c>
      <c r="C429" s="19" t="s">
        <v>67</v>
      </c>
      <c r="D429" s="19" t="s">
        <v>426</v>
      </c>
      <c r="E429" s="8">
        <v>106685</v>
      </c>
      <c r="F429" s="8">
        <v>110964</v>
      </c>
    </row>
    <row r="430" spans="1:6" ht="47.25" x14ac:dyDescent="0.2">
      <c r="A430" s="18" t="s">
        <v>41</v>
      </c>
      <c r="B430" s="19" t="s">
        <v>435</v>
      </c>
      <c r="C430" s="19" t="s">
        <v>40</v>
      </c>
      <c r="D430" s="19" t="s">
        <v>426</v>
      </c>
      <c r="E430" s="8">
        <v>20716</v>
      </c>
      <c r="F430" s="8">
        <v>20795</v>
      </c>
    </row>
    <row r="431" spans="1:6" ht="31.5" x14ac:dyDescent="0.2">
      <c r="A431" s="18" t="s">
        <v>16</v>
      </c>
      <c r="B431" s="19" t="s">
        <v>435</v>
      </c>
      <c r="C431" s="19" t="s">
        <v>15</v>
      </c>
      <c r="D431" s="19" t="s">
        <v>426</v>
      </c>
      <c r="E431" s="8">
        <v>50</v>
      </c>
      <c r="F431" s="8">
        <v>50</v>
      </c>
    </row>
    <row r="432" spans="1:6" ht="157.5" x14ac:dyDescent="0.2">
      <c r="A432" s="18" t="s">
        <v>68</v>
      </c>
      <c r="B432" s="19" t="s">
        <v>435</v>
      </c>
      <c r="C432" s="19" t="s">
        <v>67</v>
      </c>
      <c r="D432" s="19" t="s">
        <v>10</v>
      </c>
      <c r="E432" s="8">
        <v>6</v>
      </c>
      <c r="F432" s="8">
        <v>6</v>
      </c>
    </row>
    <row r="433" spans="1:9" x14ac:dyDescent="0.2">
      <c r="A433" s="14" t="s">
        <v>437</v>
      </c>
      <c r="B433" s="15" t="s">
        <v>436</v>
      </c>
      <c r="C433" s="15" t="s">
        <v>0</v>
      </c>
      <c r="D433" s="15" t="s">
        <v>0</v>
      </c>
      <c r="E433" s="27">
        <f t="shared" ref="E433:F433" si="5">E434</f>
        <v>21980</v>
      </c>
      <c r="F433" s="27">
        <f t="shared" si="5"/>
        <v>22766</v>
      </c>
      <c r="G433" s="17"/>
      <c r="H433" s="17"/>
      <c r="I433" s="17"/>
    </row>
    <row r="434" spans="1:9" x14ac:dyDescent="0.2">
      <c r="A434" s="18" t="s">
        <v>437</v>
      </c>
      <c r="B434" s="19" t="s">
        <v>438</v>
      </c>
      <c r="C434" s="19" t="s">
        <v>0</v>
      </c>
      <c r="D434" s="19" t="s">
        <v>0</v>
      </c>
      <c r="E434" s="8">
        <v>21980</v>
      </c>
      <c r="F434" s="8">
        <v>22766</v>
      </c>
    </row>
    <row r="435" spans="1:9" ht="63" x14ac:dyDescent="0.2">
      <c r="A435" s="18" t="s">
        <v>6</v>
      </c>
      <c r="B435" s="19" t="s">
        <v>439</v>
      </c>
      <c r="C435" s="19" t="s">
        <v>0</v>
      </c>
      <c r="D435" s="19" t="s">
        <v>0</v>
      </c>
      <c r="E435" s="8">
        <v>20880</v>
      </c>
      <c r="F435" s="8">
        <v>21666</v>
      </c>
    </row>
    <row r="436" spans="1:9" ht="157.5" x14ac:dyDescent="0.2">
      <c r="A436" s="18" t="s">
        <v>68</v>
      </c>
      <c r="B436" s="19" t="s">
        <v>439</v>
      </c>
      <c r="C436" s="19" t="s">
        <v>67</v>
      </c>
      <c r="D436" s="19" t="s">
        <v>133</v>
      </c>
      <c r="E436" s="8">
        <v>19422</v>
      </c>
      <c r="F436" s="8">
        <v>20199</v>
      </c>
    </row>
    <row r="437" spans="1:9" ht="47.25" x14ac:dyDescent="0.2">
      <c r="A437" s="18" t="s">
        <v>41</v>
      </c>
      <c r="B437" s="19" t="s">
        <v>439</v>
      </c>
      <c r="C437" s="19" t="s">
        <v>40</v>
      </c>
      <c r="D437" s="19" t="s">
        <v>133</v>
      </c>
      <c r="E437" s="8">
        <v>1386</v>
      </c>
      <c r="F437" s="8">
        <v>1395</v>
      </c>
    </row>
    <row r="438" spans="1:9" ht="31.5" x14ac:dyDescent="0.2">
      <c r="A438" s="18" t="s">
        <v>16</v>
      </c>
      <c r="B438" s="19" t="s">
        <v>439</v>
      </c>
      <c r="C438" s="19" t="s">
        <v>15</v>
      </c>
      <c r="D438" s="19" t="s">
        <v>133</v>
      </c>
      <c r="E438" s="8">
        <v>72</v>
      </c>
      <c r="F438" s="8">
        <v>72</v>
      </c>
    </row>
    <row r="439" spans="1:9" ht="31.5" x14ac:dyDescent="0.2">
      <c r="A439" s="18" t="s">
        <v>143</v>
      </c>
      <c r="B439" s="19" t="s">
        <v>440</v>
      </c>
      <c r="C439" s="19" t="s">
        <v>0</v>
      </c>
      <c r="D439" s="19" t="s">
        <v>0</v>
      </c>
      <c r="E439" s="8">
        <v>1100</v>
      </c>
      <c r="F439" s="8">
        <v>1100</v>
      </c>
    </row>
    <row r="440" spans="1:9" ht="69.75" customHeight="1" x14ac:dyDescent="0.2">
      <c r="A440" s="18" t="s">
        <v>41</v>
      </c>
      <c r="B440" s="19" t="s">
        <v>440</v>
      </c>
      <c r="C440" s="19" t="s">
        <v>40</v>
      </c>
      <c r="D440" s="19" t="s">
        <v>95</v>
      </c>
      <c r="E440" s="8">
        <v>1100</v>
      </c>
      <c r="F440" s="8">
        <v>1100</v>
      </c>
    </row>
    <row r="441" spans="1:9" ht="31.5" x14ac:dyDescent="0.2">
      <c r="A441" s="14" t="s">
        <v>441</v>
      </c>
      <c r="B441" s="15"/>
      <c r="C441" s="15" t="s">
        <v>0</v>
      </c>
      <c r="D441" s="15" t="s">
        <v>0</v>
      </c>
      <c r="E441" s="27">
        <v>246000</v>
      </c>
      <c r="F441" s="27">
        <v>504800</v>
      </c>
      <c r="G441" s="17"/>
      <c r="H441" s="17"/>
      <c r="I441" s="17"/>
    </row>
    <row r="442" spans="1:9" ht="31.5" x14ac:dyDescent="0.2">
      <c r="A442" s="18" t="s">
        <v>441</v>
      </c>
      <c r="B442" s="19"/>
      <c r="C442" s="19"/>
      <c r="D442" s="19"/>
      <c r="E442" s="8">
        <v>246000</v>
      </c>
      <c r="F442" s="8">
        <v>504800</v>
      </c>
    </row>
    <row r="445" spans="1:9" s="30" customFormat="1" ht="40.5" customHeight="1" x14ac:dyDescent="0.2">
      <c r="A445" s="29" t="s">
        <v>452</v>
      </c>
      <c r="B445" s="29"/>
      <c r="D445" s="31"/>
      <c r="E445" s="41" t="s">
        <v>453</v>
      </c>
      <c r="F445" s="41"/>
      <c r="G445" s="31"/>
      <c r="H445" s="31"/>
      <c r="I445" s="31"/>
    </row>
    <row r="446" spans="1:9" s="30" customFormat="1" ht="21" customHeight="1" x14ac:dyDescent="0.2">
      <c r="A446" s="32"/>
      <c r="D446" s="33"/>
      <c r="E446" s="33"/>
      <c r="F446" s="33"/>
      <c r="G446" s="33"/>
      <c r="H446" s="33"/>
    </row>
    <row r="447" spans="1:9" s="30" customFormat="1" ht="16.5" customHeight="1" x14ac:dyDescent="0.2">
      <c r="A447" s="40" t="s">
        <v>454</v>
      </c>
      <c r="B447" s="40"/>
      <c r="D447" s="33"/>
      <c r="E447" s="42" t="s">
        <v>455</v>
      </c>
      <c r="F447" s="42"/>
      <c r="G447" s="33"/>
      <c r="H447" s="33"/>
    </row>
  </sheetData>
  <mergeCells count="14">
    <mergeCell ref="E1:F1"/>
    <mergeCell ref="E2:F2"/>
    <mergeCell ref="E3:F3"/>
    <mergeCell ref="E4:F4"/>
    <mergeCell ref="E8:F8"/>
    <mergeCell ref="A447:B447"/>
    <mergeCell ref="E445:F445"/>
    <mergeCell ref="E447:F447"/>
    <mergeCell ref="A5:E5"/>
    <mergeCell ref="A6:F6"/>
    <mergeCell ref="A8:A9"/>
    <mergeCell ref="B8:B9"/>
    <mergeCell ref="C8:C9"/>
    <mergeCell ref="D8:D9"/>
  </mergeCells>
  <printOptions horizontalCentered="1"/>
  <pageMargins left="0.78740157480314965" right="0.59055118110236227" top="0.59055118110236227" bottom="0.39370078740157483" header="0.31496062992125984" footer="0.31496062992125984"/>
  <pageSetup paperSize="9" scale="9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2021-2022</vt:lpstr>
      <vt:lpstr>'2021-2022'!Заголовки_для_печати</vt:lpstr>
      <vt:lpstr>'2021-2022'!Область_печати</vt:lpstr>
    </vt:vector>
  </TitlesOfParts>
  <Company>BSS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Сафонова Ирина Александровна</cp:lastModifiedBy>
  <cp:lastPrinted>2019-11-14T15:33:09Z</cp:lastPrinted>
  <dcterms:created xsi:type="dcterms:W3CDTF">2002-03-11T10:22:12Z</dcterms:created>
  <dcterms:modified xsi:type="dcterms:W3CDTF">2019-11-15T08:24:37Z</dcterms:modified>
</cp:coreProperties>
</file>