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9110" windowHeight="13395"/>
  </bookViews>
  <sheets>
    <sheet name="Свод" sheetId="5" r:id="rId1"/>
  </sheets>
  <definedNames>
    <definedName name="_xlnm.Print_Titles" localSheetId="0">Свод!$18:$18</definedName>
    <definedName name="_xlnm.Print_Area" localSheetId="0">Свод!$A$1:$K$140</definedName>
  </definedNames>
  <calcPr calcId="145621"/>
</workbook>
</file>

<file path=xl/calcChain.xml><?xml version="1.0" encoding="utf-8"?>
<calcChain xmlns="http://schemas.openxmlformats.org/spreadsheetml/2006/main">
  <c r="G143" i="5" l="1"/>
  <c r="L29" i="5" l="1"/>
  <c r="L43" i="5"/>
  <c r="L57" i="5"/>
  <c r="L74" i="5"/>
  <c r="L87" i="5"/>
  <c r="L101" i="5"/>
  <c r="L94" i="5"/>
  <c r="L133" i="5"/>
  <c r="L128" i="5"/>
  <c r="L138" i="5" l="1"/>
</calcChain>
</file>

<file path=xl/sharedStrings.xml><?xml version="1.0" encoding="utf-8"?>
<sst xmlns="http://schemas.openxmlformats.org/spreadsheetml/2006/main" count="142" uniqueCount="112">
  <si>
    <t>Благоустройство 0503</t>
  </si>
  <si>
    <t>средства федерального бюджета,  руб.</t>
  </si>
  <si>
    <t>средства областного бюджета, руб.</t>
  </si>
  <si>
    <t>средства федерального бюджета, руб.</t>
  </si>
  <si>
    <t>городского округа город Воронеж</t>
  </si>
  <si>
    <t>Дорожное хозяйство 0409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</si>
  <si>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</si>
  <si>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</si>
  <si>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</si>
  <si>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3</t>
  </si>
  <si>
    <t>5</t>
  </si>
  <si>
    <t>7</t>
  </si>
  <si>
    <t>9</t>
  </si>
  <si>
    <t>11</t>
  </si>
  <si>
    <t>Проведение проверки достоверности сметной стоимости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</si>
  <si>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</si>
  <si>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</si>
  <si>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</si>
  <si>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</si>
  <si>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</si>
  <si>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</si>
  <si>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</si>
  <si>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</si>
  <si>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</si>
  <si>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Оформление кадастровых справок</t>
  </si>
  <si>
    <t>Советский район</t>
  </si>
  <si>
    <t>Итого по Советскому району</t>
  </si>
  <si>
    <t>Центральный район</t>
  </si>
  <si>
    <t>Итого по Центральному району</t>
  </si>
  <si>
    <t>Итого благоустройство дворовых территорий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</si>
  <si>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</si>
  <si>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</si>
  <si>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</si>
  <si>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Благоустройство парка культуры и отдыха  «Орленок» в городе Воронеже</t>
  </si>
  <si>
    <t>Благоустройство мемориального комплекса  «Площадь Победы» в городе Воронеже</t>
  </si>
  <si>
    <t>Итого управление строительной политики</t>
  </si>
  <si>
    <t>Всего по городскому округу город Воронеж</t>
  </si>
  <si>
    <t>«Формирование современной городской среды на территории городского округа город Воронеж на 2018–2024 годы»</t>
  </si>
  <si>
    <t>Общая  стоимость,  руб.</t>
  </si>
  <si>
    <t xml:space="preserve">ассигнований бюджета городского округа город Воронеж на 2020 год на проведение мероприятий </t>
  </si>
  <si>
    <t>общественная территория у "Памятного знака Жертвам бомбардировки в саду пионеров" г. Воронеж ул. Театральная, между домами № 32 и 34.</t>
  </si>
  <si>
    <t>Итого по районам</t>
  </si>
  <si>
    <t>Сквер имени Н.Ф. Ватутина, Московский пр-кт, 97с</t>
  </si>
  <si>
    <t>Парк "Алые паруса"</t>
  </si>
  <si>
    <t>ул. 9 Января, д. 282</t>
  </si>
  <si>
    <t>ул. 9 Января, д. 294</t>
  </si>
  <si>
    <t>пер. Политехнический, д. 37</t>
  </si>
  <si>
    <t>пр-кт Труда, д. 157</t>
  </si>
  <si>
    <t>ул. Варейкиса , д. 74</t>
  </si>
  <si>
    <t>ул. Варейкиса, д. 76, д. 78</t>
  </si>
  <si>
    <t>ул. Новгородская, д. 125</t>
  </si>
  <si>
    <t>ул. Баррикадная, д. 7</t>
  </si>
  <si>
    <t>ул. Волго-Донская, д. 20</t>
  </si>
  <si>
    <t>ул. Героев Стратосферы, д. 4, ул. Меркулова, д. 2</t>
  </si>
  <si>
    <t>ул. Героев Стратосферы, д. 15</t>
  </si>
  <si>
    <t>ул. Писарева, д. 5а, д. 7а</t>
  </si>
  <si>
    <t>ул. Ростовская, д. 34</t>
  </si>
  <si>
    <t>ул. Циолковского, д. 15</t>
  </si>
  <si>
    <t>ул. Циолковского, д. 19</t>
  </si>
  <si>
    <t>ул. Артамонова, д. 28</t>
  </si>
  <si>
    <t>ул. Богдана Хмельницкого, д. 66</t>
  </si>
  <si>
    <t>ул. Калининградская, д. 108</t>
  </si>
  <si>
    <t>ул. Маршала Одинцова, д. 25</t>
  </si>
  <si>
    <t>ул. Урывского, д. 3, д. 9</t>
  </si>
  <si>
    <t>ул. Краснознаменная, д. 98, д. 100</t>
  </si>
  <si>
    <t>ул. Кривошеина, д. 17</t>
  </si>
  <si>
    <t>ул. Краснознаменная, д. 129</t>
  </si>
  <si>
    <t>ул. Краснознаменная, д. 123</t>
  </si>
  <si>
    <t>ул. Платонова, д. 13</t>
  </si>
  <si>
    <t>ул. 3 Интернационала, д. 57</t>
  </si>
  <si>
    <t xml:space="preserve"> ул. Куцыгина, д. 29а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</si>
  <si>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</si>
  <si>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</si>
  <si>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</si>
  <si>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</si>
  <si>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</si>
  <si>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Героев Сибиряков, д. 8</t>
  </si>
  <si>
    <t>ул. Героев Сибиряков, д. 14</t>
  </si>
  <si>
    <t>ул. Героев Сибиряков, д. 16</t>
  </si>
  <si>
    <t>ул. Героев Сибиряков, д. 50</t>
  </si>
  <si>
    <t>ул. Героев Сибиряков, д. 52</t>
  </si>
  <si>
    <t>ул. Героев Сибиряков, д. 81, д. 83</t>
  </si>
  <si>
    <t>ул. Кардашова, д. 7</t>
  </si>
  <si>
    <t>ул. Театральная, д. 21</t>
  </si>
  <si>
    <t>ул. Средне-Московская, д. 7</t>
  </si>
  <si>
    <t>ул. Плехановская, д. 6</t>
  </si>
  <si>
    <t>пр-кт Революции, д. 45</t>
  </si>
  <si>
    <t>ул. Березовая роща, д. 56</t>
  </si>
  <si>
    <t>ул. Березовая роща, д. 62</t>
  </si>
  <si>
    <t>ул. Ломоносова, д. 114/5</t>
  </si>
  <si>
    <t>ул. Ломоносова, д. 117</t>
  </si>
  <si>
    <t>ул. Алексеевского, д. 20</t>
  </si>
  <si>
    <t>Руководитель управления жилищно-коммунального хозяйства                                                                                                                                                                                                                                          Д.В. Соломаха</t>
  </si>
  <si>
    <t>Итого благоустройство общественных территорий</t>
  </si>
  <si>
    <t>ул. Волго-Донская, д. 10, д. 24а</t>
  </si>
  <si>
    <t>№ п/п</t>
  </si>
  <si>
    <t>Наименование объектов, работ и затрат</t>
  </si>
  <si>
    <t>строительные работы (включая НДС), руб.</t>
  </si>
  <si>
    <t>средства местного бюджета городского округа город Воронеж, руб.</t>
  </si>
  <si>
    <t>пр-кт Ленинский, д. 205</t>
  </si>
  <si>
    <t>наб. Спортивная, д. 11</t>
  </si>
  <si>
    <t>ул. 121 стрелковой дивизии, д. 4</t>
  </si>
  <si>
    <t>пр-кт Патриотов, д. 18</t>
  </si>
  <si>
    <t>ул. Домостроителей, д. 13, б-р Пионеров, д. 27</t>
  </si>
  <si>
    <t>ул. 9 Января, д. 191а, д. 191б</t>
  </si>
  <si>
    <t xml:space="preserve">Парк Мостозавода, ул. Уточкина, 1д </t>
  </si>
  <si>
    <t>Благоустройство проспекта Революции в городе Воронеже</t>
  </si>
  <si>
    <t>ул. Торпедо, д. 27, д. 33</t>
  </si>
  <si>
    <t>ул. Генерала Лизюкова, д. 95, д. 97, д. 99</t>
  </si>
  <si>
    <t>ул. Хользунова, д. 7</t>
  </si>
  <si>
    <t>общественная территория у памятника «Детям - жертвам фашистской бомбардировки», ул. Театральная, между д. 32 и д. 34</t>
  </si>
  <si>
    <t>от 16.07.2020    № 315-р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</si>
</sst>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;[Red]#,##0.00"/>
    <numFmt numFmtId="166" formatCode="0.00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4" fontId="4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3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4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165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7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165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top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3"/>
  <sheetViews>
    <sheetView tabSelected="1" view="pageBreakPreview" zoomScale="59" zoomScaleNormal="57" zoomScaleSheetLayoutView="59" workbookViewId="0">
      <pane xSplit="2" ySplit="20" topLeftCell="C21" activePane="bottomRight" state="frozen"/>
      <selection pane="topRight" activeCell="C1" sqref="C1"/>
      <selection pane="bottomLeft" activeCell="A20" sqref="A20"/>
      <selection pane="bottomRight" activeCell="B10" sqref="B10:J10"/>
    </sheetView>
  </sheetViews>
  <sheetFormatPr defaultRowHeight="15.75" x14ac:dyDescent="0.25"/>
  <cols>
    <col min="1" max="1" width="10.5703125" style="27" customWidth="1"/>
    <col min="2" max="2" width="62.42578125" style="26" customWidth="1"/>
    <col min="3" max="3" width="25.5703125" style="9" customWidth="1"/>
    <col min="4" max="4" width="21.42578125" style="9" customWidth="1"/>
    <col min="5" max="5" width="22.5703125" style="9" customWidth="1"/>
    <col min="6" max="6" width="19.42578125" style="9" customWidth="1"/>
    <col min="7" max="7" width="20.140625" style="9" customWidth="1"/>
    <col min="8" max="8" width="19.42578125" style="9" customWidth="1"/>
    <col min="9" max="9" width="23.85546875" style="9" customWidth="1"/>
    <col min="10" max="10" width="22.5703125" style="9" customWidth="1"/>
    <col min="11" max="11" width="21.5703125" style="9" customWidth="1"/>
    <col min="12" max="12" width="19.85546875" style="16" customWidth="1"/>
    <col min="13" max="13" width="20.28515625" style="16" customWidth="1"/>
    <col min="14" max="14" width="19" style="16" customWidth="1"/>
    <col min="15" max="15" width="22.42578125" style="16" customWidth="1"/>
    <col min="16" max="16384" width="9.140625" style="9"/>
  </cols>
  <sheetData>
    <row r="1" spans="1:15" ht="23.25" customHeight="1" x14ac:dyDescent="0.25">
      <c r="B1" s="14"/>
      <c r="C1" s="28"/>
      <c r="D1" s="28"/>
      <c r="E1" s="28"/>
      <c r="F1" s="28"/>
      <c r="G1" s="28"/>
      <c r="H1" s="28"/>
      <c r="I1" s="28"/>
      <c r="J1" s="28"/>
      <c r="K1" s="28"/>
    </row>
    <row r="2" spans="1:15" ht="23.25" customHeight="1" x14ac:dyDescent="0.25">
      <c r="B2" s="14"/>
      <c r="C2" s="28"/>
      <c r="D2" s="28"/>
      <c r="E2" s="28"/>
      <c r="F2" s="28"/>
      <c r="G2" s="109" t="s">
        <v>7</v>
      </c>
      <c r="H2" s="109"/>
      <c r="I2" s="109"/>
      <c r="J2" s="109"/>
      <c r="K2" s="109"/>
    </row>
    <row r="3" spans="1:15" ht="33.75" customHeight="1" x14ac:dyDescent="0.25">
      <c r="B3" s="14"/>
      <c r="C3" s="28"/>
      <c r="D3" s="28"/>
      <c r="E3" s="28"/>
      <c r="F3" s="28"/>
      <c r="G3" s="109" t="s">
        <v>8</v>
      </c>
      <c r="H3" s="109"/>
      <c r="I3" s="109"/>
      <c r="J3" s="109"/>
      <c r="K3" s="109"/>
    </row>
    <row r="4" spans="1:15" ht="23.25" customHeight="1" x14ac:dyDescent="0.25">
      <c r="B4" s="14"/>
      <c r="C4" s="28"/>
      <c r="D4" s="28"/>
      <c r="E4" s="28"/>
      <c r="F4" s="28"/>
      <c r="G4" s="109" t="s">
        <v>4</v>
      </c>
      <c r="H4" s="109"/>
      <c r="I4" s="109"/>
      <c r="J4" s="109"/>
      <c r="K4" s="109"/>
    </row>
    <row r="5" spans="1:15" ht="27" customHeight="1" x14ac:dyDescent="0.25">
      <c r="B5" s="14"/>
      <c r="C5" s="28"/>
      <c r="D5" s="28"/>
      <c r="E5" s="28"/>
      <c r="F5" s="28"/>
      <c r="G5" s="109" t="s">
        <v>111</v>
      </c>
      <c r="H5" s="109"/>
      <c r="I5" s="109"/>
      <c r="J5" s="109"/>
      <c r="K5" s="109"/>
    </row>
    <row r="6" spans="1:15" ht="23.25" customHeight="1" x14ac:dyDescent="0.25">
      <c r="B6" s="14"/>
      <c r="C6" s="28"/>
      <c r="D6" s="28"/>
      <c r="E6" s="28"/>
      <c r="F6" s="28"/>
      <c r="G6" s="52"/>
      <c r="H6" s="52"/>
      <c r="I6" s="52"/>
      <c r="J6" s="28"/>
      <c r="K6" s="28"/>
      <c r="L6" s="59"/>
      <c r="M6" s="59"/>
      <c r="N6" s="59"/>
      <c r="O6" s="59"/>
    </row>
    <row r="7" spans="1:15" ht="23.25" customHeight="1" x14ac:dyDescent="0.25">
      <c r="B7" s="14"/>
      <c r="C7" s="28"/>
      <c r="D7" s="28"/>
      <c r="E7" s="28"/>
      <c r="F7" s="28"/>
      <c r="G7" s="52"/>
      <c r="H7" s="52"/>
      <c r="I7" s="52"/>
      <c r="J7" s="28"/>
      <c r="K7" s="28"/>
      <c r="L7" s="59"/>
      <c r="M7" s="59"/>
      <c r="N7" s="59"/>
      <c r="O7" s="59"/>
    </row>
    <row r="8" spans="1:15" ht="23.25" customHeight="1" x14ac:dyDescent="0.25">
      <c r="B8" s="14"/>
      <c r="C8" s="28"/>
      <c r="D8" s="28"/>
      <c r="E8" s="28"/>
      <c r="F8" s="28"/>
      <c r="G8" s="52"/>
      <c r="H8" s="52"/>
      <c r="I8" s="52"/>
      <c r="J8" s="28"/>
      <c r="K8" s="28"/>
    </row>
    <row r="9" spans="1:15" s="29" customFormat="1" ht="23.25" customHeight="1" x14ac:dyDescent="0.25">
      <c r="A9" s="27"/>
      <c r="B9" s="93" t="s">
        <v>19</v>
      </c>
      <c r="C9" s="93"/>
      <c r="D9" s="93"/>
      <c r="E9" s="93"/>
      <c r="F9" s="93"/>
      <c r="G9" s="93"/>
      <c r="H9" s="93"/>
      <c r="I9" s="93"/>
      <c r="J9" s="93"/>
      <c r="K9" s="28"/>
      <c r="L9" s="16"/>
      <c r="M9" s="16"/>
      <c r="N9" s="16"/>
      <c r="O9" s="16"/>
    </row>
    <row r="10" spans="1:15" s="29" customFormat="1" ht="23.25" customHeight="1" x14ac:dyDescent="0.25">
      <c r="A10" s="27"/>
      <c r="B10" s="93" t="s">
        <v>39</v>
      </c>
      <c r="C10" s="93"/>
      <c r="D10" s="93"/>
      <c r="E10" s="93"/>
      <c r="F10" s="93"/>
      <c r="G10" s="93"/>
      <c r="H10" s="93"/>
      <c r="I10" s="93"/>
      <c r="J10" s="93"/>
      <c r="K10" s="28"/>
      <c r="L10" s="16"/>
      <c r="M10" s="16"/>
      <c r="N10" s="16"/>
      <c r="O10" s="16"/>
    </row>
    <row r="11" spans="1:15" s="29" customFormat="1" ht="23.25" customHeight="1" x14ac:dyDescent="0.25">
      <c r="A11" s="27"/>
      <c r="B11" s="94" t="s">
        <v>6</v>
      </c>
      <c r="C11" s="94"/>
      <c r="D11" s="94"/>
      <c r="E11" s="94"/>
      <c r="F11" s="94"/>
      <c r="G11" s="94"/>
      <c r="H11" s="94"/>
      <c r="I11" s="94"/>
      <c r="J11" s="94"/>
      <c r="K11" s="28"/>
      <c r="L11" s="16"/>
      <c r="M11" s="16"/>
      <c r="N11" s="16"/>
      <c r="O11" s="16"/>
    </row>
    <row r="12" spans="1:15" s="29" customFormat="1" ht="23.25" customHeight="1" x14ac:dyDescent="0.25">
      <c r="A12" s="27"/>
      <c r="B12" s="94" t="s">
        <v>37</v>
      </c>
      <c r="C12" s="94"/>
      <c r="D12" s="94"/>
      <c r="E12" s="94"/>
      <c r="F12" s="94"/>
      <c r="G12" s="94"/>
      <c r="H12" s="94"/>
      <c r="I12" s="94"/>
      <c r="J12" s="94"/>
      <c r="K12" s="28"/>
      <c r="L12" s="16"/>
      <c r="M12" s="16"/>
      <c r="N12" s="16"/>
      <c r="O12" s="16"/>
    </row>
    <row r="13" spans="1:15" s="29" customFormat="1" ht="20.25" customHeight="1" x14ac:dyDescent="0.25">
      <c r="A13" s="27"/>
      <c r="B13" s="15"/>
      <c r="C13" s="16"/>
      <c r="D13" s="16"/>
      <c r="E13" s="16"/>
      <c r="F13" s="16"/>
      <c r="G13" s="16"/>
      <c r="H13" s="16"/>
      <c r="I13" s="16"/>
      <c r="J13" s="16"/>
      <c r="K13" s="28"/>
      <c r="L13" s="16"/>
      <c r="M13" s="16"/>
      <c r="N13" s="16"/>
      <c r="O13" s="16"/>
    </row>
    <row r="14" spans="1:15" ht="33" customHeight="1" x14ac:dyDescent="0.25">
      <c r="A14" s="83" t="s">
        <v>95</v>
      </c>
      <c r="B14" s="83" t="s">
        <v>96</v>
      </c>
      <c r="C14" s="83" t="s">
        <v>38</v>
      </c>
      <c r="D14" s="95" t="s">
        <v>0</v>
      </c>
      <c r="E14" s="96"/>
      <c r="F14" s="96"/>
      <c r="G14" s="97"/>
      <c r="H14" s="95" t="s">
        <v>5</v>
      </c>
      <c r="I14" s="96"/>
      <c r="J14" s="96"/>
      <c r="K14" s="97"/>
    </row>
    <row r="15" spans="1:15" ht="30.75" customHeight="1" x14ac:dyDescent="0.25">
      <c r="A15" s="84"/>
      <c r="B15" s="84"/>
      <c r="C15" s="84"/>
      <c r="D15" s="83" t="s">
        <v>97</v>
      </c>
      <c r="E15" s="83" t="s">
        <v>1</v>
      </c>
      <c r="F15" s="83" t="s">
        <v>2</v>
      </c>
      <c r="G15" s="89" t="s">
        <v>98</v>
      </c>
      <c r="H15" s="83" t="s">
        <v>97</v>
      </c>
      <c r="I15" s="83" t="s">
        <v>3</v>
      </c>
      <c r="J15" s="83" t="s">
        <v>2</v>
      </c>
      <c r="K15" s="89" t="s">
        <v>98</v>
      </c>
    </row>
    <row r="16" spans="1:15" ht="35.25" customHeight="1" x14ac:dyDescent="0.25">
      <c r="A16" s="84"/>
      <c r="B16" s="84"/>
      <c r="C16" s="84"/>
      <c r="D16" s="84"/>
      <c r="E16" s="84"/>
      <c r="F16" s="84"/>
      <c r="G16" s="90"/>
      <c r="H16" s="84"/>
      <c r="I16" s="84"/>
      <c r="J16" s="84"/>
      <c r="K16" s="90"/>
    </row>
    <row r="17" spans="1:15" ht="24.75" customHeight="1" x14ac:dyDescent="0.25">
      <c r="A17" s="85"/>
      <c r="B17" s="85"/>
      <c r="C17" s="85"/>
      <c r="D17" s="85"/>
      <c r="E17" s="85"/>
      <c r="F17" s="85"/>
      <c r="G17" s="91"/>
      <c r="H17" s="85"/>
      <c r="I17" s="85"/>
      <c r="J17" s="85"/>
      <c r="K17" s="91"/>
    </row>
    <row r="18" spans="1:15" ht="24.75" customHeight="1" x14ac:dyDescent="0.25">
      <c r="A18" s="73">
        <v>1</v>
      </c>
      <c r="B18" s="18">
        <v>2</v>
      </c>
      <c r="C18" s="19" t="s">
        <v>9</v>
      </c>
      <c r="D18" s="73">
        <v>4</v>
      </c>
      <c r="E18" s="19" t="s">
        <v>10</v>
      </c>
      <c r="F18" s="73">
        <v>6</v>
      </c>
      <c r="G18" s="19" t="s">
        <v>11</v>
      </c>
      <c r="H18" s="73">
        <v>8</v>
      </c>
      <c r="I18" s="19" t="s">
        <v>12</v>
      </c>
      <c r="J18" s="73">
        <v>10</v>
      </c>
      <c r="K18" s="19" t="s">
        <v>13</v>
      </c>
    </row>
    <row r="19" spans="1:15" ht="27" customHeight="1" x14ac:dyDescent="0.25">
      <c r="A19" s="86" t="s">
        <v>30</v>
      </c>
      <c r="B19" s="87"/>
      <c r="C19" s="87"/>
      <c r="D19" s="87"/>
      <c r="E19" s="87"/>
      <c r="F19" s="87"/>
      <c r="G19" s="87"/>
      <c r="H19" s="87"/>
      <c r="I19" s="87"/>
      <c r="J19" s="87"/>
      <c r="K19" s="88"/>
    </row>
    <row r="20" spans="1:15" s="37" customFormat="1" ht="27" customHeight="1" x14ac:dyDescent="0.2">
      <c r="A20" s="86" t="s">
        <v>16</v>
      </c>
      <c r="B20" s="87"/>
      <c r="C20" s="87"/>
      <c r="D20" s="87"/>
      <c r="E20" s="87"/>
      <c r="F20" s="87"/>
      <c r="G20" s="87"/>
      <c r="H20" s="87"/>
      <c r="I20" s="87"/>
      <c r="J20" s="87"/>
      <c r="K20" s="88"/>
      <c r="L20" s="27"/>
      <c r="M20" s="27"/>
      <c r="N20" s="27"/>
      <c r="O20" s="27"/>
    </row>
    <row r="21" spans="1:15" s="37" customFormat="1" ht="27" customHeight="1" x14ac:dyDescent="0.2">
      <c r="A21" s="17">
        <v>1</v>
      </c>
      <c r="B21" s="13" t="s">
        <v>59</v>
      </c>
      <c r="C21" s="81">
        <v>32500325</v>
      </c>
      <c r="D21" s="81">
        <v>32500325</v>
      </c>
      <c r="E21" s="81">
        <v>31850000</v>
      </c>
      <c r="F21" s="81">
        <v>650000</v>
      </c>
      <c r="G21" s="81">
        <v>325</v>
      </c>
      <c r="H21" s="81">
        <v>0</v>
      </c>
      <c r="I21" s="81">
        <v>0</v>
      </c>
      <c r="J21" s="81">
        <v>0</v>
      </c>
      <c r="K21" s="81">
        <v>0</v>
      </c>
      <c r="L21" s="27"/>
      <c r="M21" s="27"/>
      <c r="N21" s="27"/>
      <c r="O21" s="27"/>
    </row>
    <row r="22" spans="1:15" s="37" customFormat="1" ht="27" customHeight="1" x14ac:dyDescent="0.2">
      <c r="A22" s="17">
        <v>2</v>
      </c>
      <c r="B22" s="13" t="s">
        <v>99</v>
      </c>
      <c r="C22" s="82"/>
      <c r="D22" s="82"/>
      <c r="E22" s="82"/>
      <c r="F22" s="82"/>
      <c r="G22" s="82"/>
      <c r="H22" s="82"/>
      <c r="I22" s="82"/>
      <c r="J22" s="82"/>
      <c r="K22" s="82"/>
      <c r="L22" s="27"/>
      <c r="M22" s="27"/>
      <c r="N22" s="27"/>
      <c r="O22" s="27"/>
    </row>
    <row r="23" spans="1:15" s="37" customFormat="1" ht="27" customHeight="1" x14ac:dyDescent="0.2">
      <c r="A23" s="17">
        <v>3</v>
      </c>
      <c r="B23" s="13" t="s">
        <v>60</v>
      </c>
      <c r="C23" s="82"/>
      <c r="D23" s="82"/>
      <c r="E23" s="82"/>
      <c r="F23" s="82"/>
      <c r="G23" s="82"/>
      <c r="H23" s="82"/>
      <c r="I23" s="82"/>
      <c r="J23" s="82"/>
      <c r="K23" s="82"/>
      <c r="L23" s="27"/>
      <c r="M23" s="27"/>
      <c r="N23" s="27"/>
      <c r="O23" s="27"/>
    </row>
    <row r="24" spans="1:15" s="37" customFormat="1" ht="27" customHeight="1" x14ac:dyDescent="0.2">
      <c r="A24" s="17">
        <v>4</v>
      </c>
      <c r="B24" s="13" t="s">
        <v>61</v>
      </c>
      <c r="C24" s="82"/>
      <c r="D24" s="82"/>
      <c r="E24" s="82"/>
      <c r="F24" s="82"/>
      <c r="G24" s="82"/>
      <c r="H24" s="82"/>
      <c r="I24" s="82"/>
      <c r="J24" s="82"/>
      <c r="K24" s="82"/>
      <c r="L24" s="27"/>
      <c r="M24" s="27"/>
      <c r="N24" s="27"/>
      <c r="O24" s="27"/>
    </row>
    <row r="25" spans="1:15" s="37" customFormat="1" ht="27" customHeight="1" x14ac:dyDescent="0.2">
      <c r="A25" s="17">
        <v>5</v>
      </c>
      <c r="B25" s="13" t="s">
        <v>62</v>
      </c>
      <c r="C25" s="82"/>
      <c r="D25" s="82"/>
      <c r="E25" s="82"/>
      <c r="F25" s="82"/>
      <c r="G25" s="82"/>
      <c r="H25" s="82"/>
      <c r="I25" s="82"/>
      <c r="J25" s="82"/>
      <c r="K25" s="82"/>
      <c r="L25" s="27"/>
      <c r="M25" s="27"/>
      <c r="N25" s="27"/>
      <c r="O25" s="27"/>
    </row>
    <row r="26" spans="1:15" s="37" customFormat="1" ht="27" customHeight="1" x14ac:dyDescent="0.2">
      <c r="A26" s="17">
        <v>6</v>
      </c>
      <c r="B26" s="13" t="s">
        <v>63</v>
      </c>
      <c r="C26" s="92"/>
      <c r="D26" s="92"/>
      <c r="E26" s="92"/>
      <c r="F26" s="92"/>
      <c r="G26" s="92"/>
      <c r="H26" s="92"/>
      <c r="I26" s="92"/>
      <c r="J26" s="92"/>
      <c r="K26" s="92"/>
      <c r="L26" s="27"/>
      <c r="M26" s="27"/>
      <c r="N26" s="27"/>
      <c r="O26" s="27"/>
    </row>
    <row r="27" spans="1:15" s="37" customFormat="1" ht="27" hidden="1" customHeight="1" x14ac:dyDescent="0.2">
      <c r="A27" s="17"/>
      <c r="B27" s="13" t="s">
        <v>24</v>
      </c>
      <c r="C27" s="32">
        <v>0</v>
      </c>
      <c r="D27" s="4">
        <v>0</v>
      </c>
      <c r="E27" s="32">
        <v>0</v>
      </c>
      <c r="F27" s="4">
        <v>0</v>
      </c>
      <c r="G27" s="32">
        <v>0</v>
      </c>
      <c r="H27" s="4">
        <v>0</v>
      </c>
      <c r="I27" s="32">
        <v>0</v>
      </c>
      <c r="J27" s="4">
        <v>0</v>
      </c>
      <c r="K27" s="32">
        <v>0</v>
      </c>
      <c r="L27" s="27"/>
      <c r="M27" s="27"/>
      <c r="N27" s="27"/>
      <c r="O27" s="27"/>
    </row>
    <row r="28" spans="1:15" s="37" customFormat="1" ht="27" customHeight="1" x14ac:dyDescent="0.2">
      <c r="A28" s="17"/>
      <c r="B28" s="13" t="s">
        <v>14</v>
      </c>
      <c r="C28" s="66">
        <v>65075</v>
      </c>
      <c r="D28" s="4">
        <v>65075</v>
      </c>
      <c r="E28" s="66">
        <v>0</v>
      </c>
      <c r="F28" s="4">
        <v>0</v>
      </c>
      <c r="G28" s="66">
        <v>65075</v>
      </c>
      <c r="H28" s="4">
        <v>0</v>
      </c>
      <c r="I28" s="66">
        <v>0</v>
      </c>
      <c r="J28" s="4">
        <v>0</v>
      </c>
      <c r="K28" s="66">
        <v>0</v>
      </c>
      <c r="L28" s="27"/>
      <c r="M28" s="27"/>
      <c r="N28" s="27"/>
      <c r="O28" s="27"/>
    </row>
    <row r="29" spans="1:15" s="37" customFormat="1" ht="27" customHeight="1" x14ac:dyDescent="0.2">
      <c r="A29" s="17"/>
      <c r="B29" s="13" t="s">
        <v>15</v>
      </c>
      <c r="C29" s="32">
        <v>32565400</v>
      </c>
      <c r="D29" s="66">
        <v>32565400</v>
      </c>
      <c r="E29" s="66">
        <v>31850000</v>
      </c>
      <c r="F29" s="66">
        <v>650000</v>
      </c>
      <c r="G29" s="66">
        <v>65400</v>
      </c>
      <c r="H29" s="66">
        <v>0</v>
      </c>
      <c r="I29" s="66">
        <v>0</v>
      </c>
      <c r="J29" s="66">
        <v>0</v>
      </c>
      <c r="K29" s="66">
        <v>0</v>
      </c>
      <c r="L29" s="49">
        <f>E29/98*2</f>
        <v>650000</v>
      </c>
      <c r="M29" s="39">
        <v>98</v>
      </c>
      <c r="N29" s="38">
        <v>2</v>
      </c>
      <c r="O29" s="48">
        <v>1.0000000000000001E-5</v>
      </c>
    </row>
    <row r="30" spans="1:15" s="37" customFormat="1" ht="27" customHeight="1" x14ac:dyDescent="0.2">
      <c r="A30" s="86" t="s">
        <v>17</v>
      </c>
      <c r="B30" s="87"/>
      <c r="C30" s="87"/>
      <c r="D30" s="87"/>
      <c r="E30" s="87"/>
      <c r="F30" s="87"/>
      <c r="G30" s="87"/>
      <c r="H30" s="87"/>
      <c r="I30" s="87"/>
      <c r="J30" s="87"/>
      <c r="K30" s="88"/>
      <c r="L30" s="27"/>
      <c r="M30" s="27"/>
      <c r="N30" s="27"/>
      <c r="O30" s="27"/>
    </row>
    <row r="31" spans="1:15" s="37" customFormat="1" ht="27" customHeight="1" x14ac:dyDescent="0.2">
      <c r="A31" s="30">
        <v>1</v>
      </c>
      <c r="B31" s="5" t="s">
        <v>44</v>
      </c>
      <c r="C31" s="80">
        <v>50300503</v>
      </c>
      <c r="D31" s="80">
        <v>50300503</v>
      </c>
      <c r="E31" s="80">
        <v>49294000</v>
      </c>
      <c r="F31" s="80">
        <v>1006000</v>
      </c>
      <c r="G31" s="80">
        <v>503</v>
      </c>
      <c r="H31" s="80">
        <v>0</v>
      </c>
      <c r="I31" s="80">
        <v>0</v>
      </c>
      <c r="J31" s="80">
        <v>0</v>
      </c>
      <c r="K31" s="80">
        <v>0</v>
      </c>
      <c r="L31" s="27"/>
      <c r="M31" s="27"/>
      <c r="N31" s="27"/>
      <c r="O31" s="27"/>
    </row>
    <row r="32" spans="1:15" s="37" customFormat="1" ht="27" customHeight="1" x14ac:dyDescent="0.2">
      <c r="A32" s="30">
        <v>2</v>
      </c>
      <c r="B32" s="5" t="s">
        <v>45</v>
      </c>
      <c r="C32" s="80"/>
      <c r="D32" s="80"/>
      <c r="E32" s="80"/>
      <c r="F32" s="80"/>
      <c r="G32" s="80"/>
      <c r="H32" s="80"/>
      <c r="I32" s="80"/>
      <c r="J32" s="80"/>
      <c r="K32" s="80"/>
      <c r="L32" s="27"/>
      <c r="M32" s="27"/>
      <c r="N32" s="27"/>
      <c r="O32" s="27"/>
    </row>
    <row r="33" spans="1:16" s="37" customFormat="1" ht="27" customHeight="1" x14ac:dyDescent="0.2">
      <c r="A33" s="30">
        <v>3</v>
      </c>
      <c r="B33" s="5" t="s">
        <v>46</v>
      </c>
      <c r="C33" s="80"/>
      <c r="D33" s="80"/>
      <c r="E33" s="80"/>
      <c r="F33" s="80"/>
      <c r="G33" s="80"/>
      <c r="H33" s="80"/>
      <c r="I33" s="80"/>
      <c r="J33" s="80"/>
      <c r="K33" s="80"/>
      <c r="L33" s="27"/>
      <c r="M33" s="27"/>
      <c r="N33" s="27"/>
      <c r="O33" s="27"/>
    </row>
    <row r="34" spans="1:16" s="37" customFormat="1" ht="27" customHeight="1" x14ac:dyDescent="0.2">
      <c r="A34" s="30">
        <v>4</v>
      </c>
      <c r="B34" s="5" t="s">
        <v>47</v>
      </c>
      <c r="C34" s="80"/>
      <c r="D34" s="80"/>
      <c r="E34" s="80"/>
      <c r="F34" s="80"/>
      <c r="G34" s="80"/>
      <c r="H34" s="80"/>
      <c r="I34" s="80"/>
      <c r="J34" s="80"/>
      <c r="K34" s="80"/>
      <c r="L34" s="27"/>
      <c r="M34" s="27"/>
      <c r="N34" s="27"/>
      <c r="O34" s="27"/>
    </row>
    <row r="35" spans="1:16" s="37" customFormat="1" ht="27" customHeight="1" x14ac:dyDescent="0.2">
      <c r="A35" s="30">
        <v>5</v>
      </c>
      <c r="B35" s="5" t="s">
        <v>107</v>
      </c>
      <c r="C35" s="80"/>
      <c r="D35" s="80"/>
      <c r="E35" s="80"/>
      <c r="F35" s="80"/>
      <c r="G35" s="80"/>
      <c r="H35" s="80"/>
      <c r="I35" s="80"/>
      <c r="J35" s="80"/>
      <c r="K35" s="80"/>
      <c r="L35" s="27"/>
      <c r="M35" s="27"/>
      <c r="N35" s="27"/>
      <c r="O35" s="27"/>
    </row>
    <row r="36" spans="1:16" s="37" customFormat="1" ht="27" customHeight="1" x14ac:dyDescent="0.2">
      <c r="A36" s="30">
        <v>6</v>
      </c>
      <c r="B36" s="5" t="s">
        <v>48</v>
      </c>
      <c r="C36" s="80"/>
      <c r="D36" s="80"/>
      <c r="E36" s="80"/>
      <c r="F36" s="80"/>
      <c r="G36" s="80"/>
      <c r="H36" s="80"/>
      <c r="I36" s="80"/>
      <c r="J36" s="80"/>
      <c r="K36" s="80"/>
      <c r="L36" s="27"/>
      <c r="M36" s="27"/>
      <c r="N36" s="27"/>
      <c r="O36" s="27"/>
    </row>
    <row r="37" spans="1:16" s="37" customFormat="1" ht="27" customHeight="1" x14ac:dyDescent="0.2">
      <c r="A37" s="30">
        <v>7</v>
      </c>
      <c r="B37" s="5" t="s">
        <v>49</v>
      </c>
      <c r="C37" s="80"/>
      <c r="D37" s="80"/>
      <c r="E37" s="80"/>
      <c r="F37" s="80"/>
      <c r="G37" s="80"/>
      <c r="H37" s="80"/>
      <c r="I37" s="80"/>
      <c r="J37" s="80"/>
      <c r="K37" s="80"/>
      <c r="L37" s="27"/>
      <c r="M37" s="27"/>
      <c r="N37" s="27"/>
      <c r="O37" s="27"/>
    </row>
    <row r="38" spans="1:16" s="37" customFormat="1" ht="27" customHeight="1" x14ac:dyDescent="0.2">
      <c r="A38" s="30">
        <v>8</v>
      </c>
      <c r="B38" s="5" t="s">
        <v>108</v>
      </c>
      <c r="C38" s="80"/>
      <c r="D38" s="80"/>
      <c r="E38" s="80"/>
      <c r="F38" s="80"/>
      <c r="G38" s="80"/>
      <c r="H38" s="80"/>
      <c r="I38" s="80"/>
      <c r="J38" s="80"/>
      <c r="K38" s="80"/>
      <c r="L38" s="27"/>
      <c r="M38" s="27"/>
      <c r="N38" s="27"/>
      <c r="O38" s="27"/>
    </row>
    <row r="39" spans="1:16" s="37" customFormat="1" ht="27" customHeight="1" x14ac:dyDescent="0.2">
      <c r="A39" s="30">
        <v>9</v>
      </c>
      <c r="B39" s="5" t="s">
        <v>50</v>
      </c>
      <c r="C39" s="80"/>
      <c r="D39" s="80"/>
      <c r="E39" s="80"/>
      <c r="F39" s="80"/>
      <c r="G39" s="80"/>
      <c r="H39" s="80"/>
      <c r="I39" s="80"/>
      <c r="J39" s="80"/>
      <c r="K39" s="80"/>
      <c r="L39" s="27"/>
      <c r="M39" s="27"/>
      <c r="N39" s="27"/>
      <c r="O39" s="27"/>
    </row>
    <row r="40" spans="1:16" s="37" customFormat="1" ht="27" customHeight="1" x14ac:dyDescent="0.2">
      <c r="A40" s="30">
        <v>10</v>
      </c>
      <c r="B40" s="5" t="s">
        <v>109</v>
      </c>
      <c r="C40" s="80"/>
      <c r="D40" s="80"/>
      <c r="E40" s="80"/>
      <c r="F40" s="80"/>
      <c r="G40" s="80"/>
      <c r="H40" s="80"/>
      <c r="I40" s="80"/>
      <c r="J40" s="80"/>
      <c r="K40" s="80"/>
      <c r="L40" s="27"/>
      <c r="M40" s="27"/>
      <c r="N40" s="27"/>
      <c r="O40" s="27"/>
    </row>
    <row r="41" spans="1:16" s="37" customFormat="1" ht="27" customHeight="1" x14ac:dyDescent="0.2">
      <c r="A41" s="20"/>
      <c r="B41" s="8" t="s">
        <v>14</v>
      </c>
      <c r="C41" s="32">
        <v>99000</v>
      </c>
      <c r="D41" s="1">
        <v>99000</v>
      </c>
      <c r="E41" s="32">
        <v>0</v>
      </c>
      <c r="F41" s="4">
        <v>0</v>
      </c>
      <c r="G41" s="32">
        <v>99000</v>
      </c>
      <c r="H41" s="2">
        <v>0</v>
      </c>
      <c r="I41" s="32">
        <v>0</v>
      </c>
      <c r="J41" s="4">
        <v>0</v>
      </c>
      <c r="K41" s="32">
        <v>0</v>
      </c>
      <c r="L41" s="27"/>
      <c r="M41" s="27"/>
      <c r="N41" s="27"/>
      <c r="O41" s="27"/>
    </row>
    <row r="42" spans="1:16" s="37" customFormat="1" ht="27" hidden="1" customHeight="1" x14ac:dyDescent="0.2">
      <c r="A42" s="20"/>
      <c r="B42" s="8" t="s">
        <v>24</v>
      </c>
      <c r="C42" s="32">
        <v>0</v>
      </c>
      <c r="D42" s="1">
        <v>0</v>
      </c>
      <c r="E42" s="32">
        <v>0</v>
      </c>
      <c r="F42" s="4">
        <v>0</v>
      </c>
      <c r="G42" s="32">
        <v>0</v>
      </c>
      <c r="H42" s="3">
        <v>0</v>
      </c>
      <c r="I42" s="32">
        <v>0</v>
      </c>
      <c r="J42" s="4">
        <v>0</v>
      </c>
      <c r="K42" s="32">
        <v>0</v>
      </c>
      <c r="L42" s="27"/>
      <c r="M42" s="27"/>
      <c r="N42" s="27"/>
      <c r="O42" s="27"/>
    </row>
    <row r="43" spans="1:16" s="37" customFormat="1" ht="27" customHeight="1" x14ac:dyDescent="0.2">
      <c r="A43" s="20"/>
      <c r="B43" s="8" t="s">
        <v>18</v>
      </c>
      <c r="C43" s="3">
        <v>50399503</v>
      </c>
      <c r="D43" s="3">
        <v>50399503</v>
      </c>
      <c r="E43" s="3">
        <v>49294000</v>
      </c>
      <c r="F43" s="3">
        <v>1006000</v>
      </c>
      <c r="G43" s="3">
        <v>99503</v>
      </c>
      <c r="H43" s="3">
        <v>0</v>
      </c>
      <c r="I43" s="3">
        <v>0</v>
      </c>
      <c r="J43" s="3">
        <v>0</v>
      </c>
      <c r="K43" s="3">
        <v>0</v>
      </c>
      <c r="L43" s="49">
        <f>E43/98*2</f>
        <v>1006000</v>
      </c>
      <c r="M43" s="39">
        <v>98</v>
      </c>
      <c r="N43" s="38">
        <v>2</v>
      </c>
      <c r="O43" s="48">
        <v>1.0000000000000001E-5</v>
      </c>
      <c r="P43" s="47"/>
    </row>
    <row r="44" spans="1:16" s="37" customFormat="1" ht="27" customHeight="1" x14ac:dyDescent="0.2">
      <c r="A44" s="77" t="s">
        <v>20</v>
      </c>
      <c r="B44" s="78"/>
      <c r="C44" s="78"/>
      <c r="D44" s="78"/>
      <c r="E44" s="78"/>
      <c r="F44" s="78"/>
      <c r="G44" s="78"/>
      <c r="H44" s="78"/>
      <c r="I44" s="78"/>
      <c r="J44" s="78"/>
      <c r="K44" s="79"/>
      <c r="L44" s="27"/>
      <c r="M44" s="27"/>
      <c r="N44" s="27"/>
      <c r="O44" s="27"/>
    </row>
    <row r="45" spans="1:16" s="37" customFormat="1" ht="27" customHeight="1" x14ac:dyDescent="0.2">
      <c r="A45" s="10">
        <v>1</v>
      </c>
      <c r="B45" s="8" t="s">
        <v>51</v>
      </c>
      <c r="C45" s="81">
        <v>39000390</v>
      </c>
      <c r="D45" s="81">
        <v>39000390</v>
      </c>
      <c r="E45" s="81">
        <v>38220000</v>
      </c>
      <c r="F45" s="81">
        <v>780000</v>
      </c>
      <c r="G45" s="81">
        <v>390</v>
      </c>
      <c r="H45" s="81">
        <v>0</v>
      </c>
      <c r="I45" s="81">
        <v>0</v>
      </c>
      <c r="J45" s="81">
        <v>0</v>
      </c>
      <c r="K45" s="81">
        <v>0</v>
      </c>
      <c r="L45" s="27"/>
      <c r="M45" s="27"/>
      <c r="N45" s="27"/>
      <c r="O45" s="27"/>
    </row>
    <row r="46" spans="1:16" s="37" customFormat="1" ht="27" customHeight="1" x14ac:dyDescent="0.2">
      <c r="A46" s="10">
        <v>2</v>
      </c>
      <c r="B46" s="8" t="s">
        <v>94</v>
      </c>
      <c r="C46" s="82"/>
      <c r="D46" s="82"/>
      <c r="E46" s="82"/>
      <c r="F46" s="82"/>
      <c r="G46" s="82"/>
      <c r="H46" s="82"/>
      <c r="I46" s="82"/>
      <c r="J46" s="82"/>
      <c r="K46" s="82"/>
      <c r="L46" s="27"/>
      <c r="M46" s="27"/>
      <c r="N46" s="27"/>
      <c r="O46" s="27"/>
    </row>
    <row r="47" spans="1:16" s="37" customFormat="1" ht="27" customHeight="1" x14ac:dyDescent="0.2">
      <c r="A47" s="10">
        <v>3</v>
      </c>
      <c r="B47" s="8" t="s">
        <v>52</v>
      </c>
      <c r="C47" s="82"/>
      <c r="D47" s="82"/>
      <c r="E47" s="82"/>
      <c r="F47" s="82"/>
      <c r="G47" s="82"/>
      <c r="H47" s="82"/>
      <c r="I47" s="82"/>
      <c r="J47" s="82"/>
      <c r="K47" s="82"/>
      <c r="L47" s="27"/>
      <c r="M47" s="27"/>
      <c r="N47" s="27"/>
      <c r="O47" s="27"/>
    </row>
    <row r="48" spans="1:16" s="37" customFormat="1" ht="27" customHeight="1" x14ac:dyDescent="0.2">
      <c r="A48" s="10">
        <v>4</v>
      </c>
      <c r="B48" s="8" t="s">
        <v>53</v>
      </c>
      <c r="C48" s="82"/>
      <c r="D48" s="82"/>
      <c r="E48" s="82"/>
      <c r="F48" s="82"/>
      <c r="G48" s="82"/>
      <c r="H48" s="82"/>
      <c r="I48" s="82"/>
      <c r="J48" s="82"/>
      <c r="K48" s="82"/>
      <c r="L48" s="27"/>
      <c r="M48" s="27"/>
      <c r="N48" s="27"/>
      <c r="O48" s="27"/>
    </row>
    <row r="49" spans="1:15" s="37" customFormat="1" ht="27" customHeight="1" x14ac:dyDescent="0.2">
      <c r="A49" s="10">
        <v>5</v>
      </c>
      <c r="B49" s="8" t="s">
        <v>54</v>
      </c>
      <c r="C49" s="82"/>
      <c r="D49" s="82"/>
      <c r="E49" s="82"/>
      <c r="F49" s="82"/>
      <c r="G49" s="82"/>
      <c r="H49" s="82"/>
      <c r="I49" s="82"/>
      <c r="J49" s="82"/>
      <c r="K49" s="82"/>
      <c r="L49" s="27"/>
      <c r="M49" s="27"/>
      <c r="N49" s="27"/>
      <c r="O49" s="27"/>
    </row>
    <row r="50" spans="1:15" s="37" customFormat="1" ht="27" customHeight="1" x14ac:dyDescent="0.2">
      <c r="A50" s="10">
        <v>6</v>
      </c>
      <c r="B50" s="8" t="s">
        <v>55</v>
      </c>
      <c r="C50" s="82"/>
      <c r="D50" s="82"/>
      <c r="E50" s="82"/>
      <c r="F50" s="82"/>
      <c r="G50" s="82"/>
      <c r="H50" s="82"/>
      <c r="I50" s="82"/>
      <c r="J50" s="82"/>
      <c r="K50" s="82"/>
      <c r="L50" s="27"/>
      <c r="M50" s="27"/>
      <c r="N50" s="27"/>
      <c r="O50" s="27"/>
    </row>
    <row r="51" spans="1:15" s="37" customFormat="1" ht="27" customHeight="1" x14ac:dyDescent="0.2">
      <c r="A51" s="10">
        <v>7</v>
      </c>
      <c r="B51" s="8" t="s">
        <v>56</v>
      </c>
      <c r="C51" s="82"/>
      <c r="D51" s="82"/>
      <c r="E51" s="82"/>
      <c r="F51" s="82"/>
      <c r="G51" s="82"/>
      <c r="H51" s="82"/>
      <c r="I51" s="82"/>
      <c r="J51" s="82"/>
      <c r="K51" s="82"/>
      <c r="L51" s="27"/>
      <c r="M51" s="27"/>
      <c r="N51" s="27"/>
      <c r="O51" s="27"/>
    </row>
    <row r="52" spans="1:15" s="37" customFormat="1" ht="27" customHeight="1" x14ac:dyDescent="0.2">
      <c r="A52" s="10">
        <v>8</v>
      </c>
      <c r="B52" s="8" t="s">
        <v>100</v>
      </c>
      <c r="C52" s="82"/>
      <c r="D52" s="82"/>
      <c r="E52" s="82"/>
      <c r="F52" s="82"/>
      <c r="G52" s="82"/>
      <c r="H52" s="82"/>
      <c r="I52" s="82"/>
      <c r="J52" s="82"/>
      <c r="K52" s="82"/>
      <c r="L52" s="27"/>
      <c r="M52" s="27"/>
      <c r="N52" s="27"/>
      <c r="O52" s="27"/>
    </row>
    <row r="53" spans="1:15" s="37" customFormat="1" ht="27" customHeight="1" x14ac:dyDescent="0.2">
      <c r="A53" s="10">
        <v>9</v>
      </c>
      <c r="B53" s="8" t="s">
        <v>57</v>
      </c>
      <c r="C53" s="82"/>
      <c r="D53" s="82"/>
      <c r="E53" s="82"/>
      <c r="F53" s="82"/>
      <c r="G53" s="82"/>
      <c r="H53" s="82"/>
      <c r="I53" s="82"/>
      <c r="J53" s="82"/>
      <c r="K53" s="82"/>
      <c r="L53" s="27"/>
      <c r="M53" s="27"/>
      <c r="N53" s="27"/>
      <c r="O53" s="27"/>
    </row>
    <row r="54" spans="1:15" s="37" customFormat="1" ht="27" customHeight="1" x14ac:dyDescent="0.2">
      <c r="A54" s="10">
        <v>10</v>
      </c>
      <c r="B54" s="8" t="s">
        <v>58</v>
      </c>
      <c r="C54" s="82"/>
      <c r="D54" s="82"/>
      <c r="E54" s="82"/>
      <c r="F54" s="82"/>
      <c r="G54" s="82"/>
      <c r="H54" s="82"/>
      <c r="I54" s="82"/>
      <c r="J54" s="82"/>
      <c r="K54" s="82"/>
      <c r="L54" s="27"/>
      <c r="M54" s="27"/>
      <c r="N54" s="27"/>
      <c r="O54" s="27"/>
    </row>
    <row r="55" spans="1:15" s="37" customFormat="1" ht="27" hidden="1" customHeight="1" x14ac:dyDescent="0.2">
      <c r="A55" s="11"/>
      <c r="B55" s="8" t="s">
        <v>24</v>
      </c>
      <c r="C55" s="32">
        <v>0</v>
      </c>
      <c r="D55" s="4">
        <v>0</v>
      </c>
      <c r="E55" s="32">
        <v>0</v>
      </c>
      <c r="F55" s="4">
        <v>0</v>
      </c>
      <c r="G55" s="32">
        <v>0</v>
      </c>
      <c r="H55" s="4">
        <v>0</v>
      </c>
      <c r="I55" s="32">
        <v>0</v>
      </c>
      <c r="J55" s="4">
        <v>0</v>
      </c>
      <c r="K55" s="32">
        <v>0</v>
      </c>
      <c r="L55" s="27"/>
      <c r="M55" s="27"/>
      <c r="N55" s="27"/>
      <c r="O55" s="27"/>
    </row>
    <row r="56" spans="1:15" s="37" customFormat="1" ht="27" customHeight="1" x14ac:dyDescent="0.2">
      <c r="A56" s="11"/>
      <c r="B56" s="8" t="s">
        <v>14</v>
      </c>
      <c r="C56" s="66">
        <v>79110</v>
      </c>
      <c r="D56" s="4">
        <v>79110</v>
      </c>
      <c r="E56" s="66">
        <v>0</v>
      </c>
      <c r="F56" s="4">
        <v>0</v>
      </c>
      <c r="G56" s="66">
        <v>79110</v>
      </c>
      <c r="H56" s="4">
        <v>0</v>
      </c>
      <c r="I56" s="66">
        <v>0</v>
      </c>
      <c r="J56" s="4">
        <v>0</v>
      </c>
      <c r="K56" s="66">
        <v>0</v>
      </c>
      <c r="L56" s="27"/>
      <c r="M56" s="27"/>
      <c r="N56" s="27"/>
      <c r="O56" s="27"/>
    </row>
    <row r="57" spans="1:15" s="37" customFormat="1" ht="27" customHeight="1" x14ac:dyDescent="0.2">
      <c r="A57" s="11"/>
      <c r="B57" s="8" t="s">
        <v>21</v>
      </c>
      <c r="C57" s="32">
        <v>39079500</v>
      </c>
      <c r="D57" s="68">
        <v>39079500</v>
      </c>
      <c r="E57" s="68">
        <v>38220000</v>
      </c>
      <c r="F57" s="68">
        <v>780000</v>
      </c>
      <c r="G57" s="68">
        <v>79500</v>
      </c>
      <c r="H57" s="68">
        <v>0</v>
      </c>
      <c r="I57" s="68">
        <v>0</v>
      </c>
      <c r="J57" s="68">
        <v>0</v>
      </c>
      <c r="K57" s="68">
        <v>0</v>
      </c>
      <c r="L57" s="49">
        <f>E57/98*2</f>
        <v>780000</v>
      </c>
      <c r="M57" s="39">
        <v>98</v>
      </c>
      <c r="N57" s="38">
        <v>2</v>
      </c>
      <c r="O57" s="48" t="e">
        <v>#REF!</v>
      </c>
    </row>
    <row r="58" spans="1:15" s="37" customFormat="1" ht="27" customHeight="1" x14ac:dyDescent="0.2">
      <c r="A58" s="77" t="s">
        <v>22</v>
      </c>
      <c r="B58" s="78"/>
      <c r="C58" s="78"/>
      <c r="D58" s="78"/>
      <c r="E58" s="78"/>
      <c r="F58" s="78"/>
      <c r="G58" s="78"/>
      <c r="H58" s="78"/>
      <c r="I58" s="78"/>
      <c r="J58" s="78"/>
      <c r="K58" s="79"/>
      <c r="L58" s="27"/>
      <c r="M58" s="27"/>
      <c r="N58" s="27"/>
      <c r="O58" s="27"/>
    </row>
    <row r="59" spans="1:15" s="37" customFormat="1" ht="27" customHeight="1" x14ac:dyDescent="0.2">
      <c r="A59" s="24">
        <v>1</v>
      </c>
      <c r="B59" s="21" t="s">
        <v>66</v>
      </c>
      <c r="C59" s="80">
        <v>32600326</v>
      </c>
      <c r="D59" s="80">
        <v>32600326</v>
      </c>
      <c r="E59" s="80">
        <v>31948000</v>
      </c>
      <c r="F59" s="80">
        <v>652000</v>
      </c>
      <c r="G59" s="80">
        <v>326</v>
      </c>
      <c r="H59" s="80">
        <v>0</v>
      </c>
      <c r="I59" s="80">
        <v>0</v>
      </c>
      <c r="J59" s="80">
        <v>0</v>
      </c>
      <c r="K59" s="80">
        <v>0</v>
      </c>
      <c r="L59" s="27"/>
      <c r="M59" s="27"/>
      <c r="N59" s="27"/>
      <c r="O59" s="27"/>
    </row>
    <row r="60" spans="1:15" s="37" customFormat="1" ht="27" customHeight="1" x14ac:dyDescent="0.2">
      <c r="A60" s="24">
        <v>2</v>
      </c>
      <c r="B60" s="21" t="s">
        <v>64</v>
      </c>
      <c r="C60" s="80"/>
      <c r="D60" s="80"/>
      <c r="E60" s="80"/>
      <c r="F60" s="80"/>
      <c r="G60" s="80"/>
      <c r="H60" s="80"/>
      <c r="I60" s="80"/>
      <c r="J60" s="80"/>
      <c r="K60" s="80"/>
      <c r="L60" s="27"/>
      <c r="M60" s="27"/>
      <c r="N60" s="27"/>
      <c r="O60" s="27"/>
    </row>
    <row r="61" spans="1:15" s="37" customFormat="1" ht="27" customHeight="1" x14ac:dyDescent="0.2">
      <c r="A61" s="24">
        <v>3</v>
      </c>
      <c r="B61" s="21" t="s">
        <v>65</v>
      </c>
      <c r="C61" s="80"/>
      <c r="D61" s="80"/>
      <c r="E61" s="80"/>
      <c r="F61" s="80"/>
      <c r="G61" s="80"/>
      <c r="H61" s="80"/>
      <c r="I61" s="80"/>
      <c r="J61" s="80"/>
      <c r="K61" s="80"/>
      <c r="L61" s="27"/>
      <c r="M61" s="27"/>
      <c r="N61" s="27"/>
      <c r="O61" s="27"/>
    </row>
    <row r="62" spans="1:15" s="37" customFormat="1" ht="27" customHeight="1" x14ac:dyDescent="0.2">
      <c r="A62" s="24">
        <v>4</v>
      </c>
      <c r="B62" s="21" t="s">
        <v>67</v>
      </c>
      <c r="C62" s="80"/>
      <c r="D62" s="80"/>
      <c r="E62" s="80"/>
      <c r="F62" s="80"/>
      <c r="G62" s="80"/>
      <c r="H62" s="80"/>
      <c r="I62" s="80"/>
      <c r="J62" s="80"/>
      <c r="K62" s="80"/>
      <c r="L62" s="27"/>
      <c r="M62" s="27"/>
      <c r="N62" s="27"/>
      <c r="O62" s="27"/>
    </row>
    <row r="63" spans="1:15" s="37" customFormat="1" ht="27" customHeight="1" x14ac:dyDescent="0.2">
      <c r="A63" s="24">
        <v>5</v>
      </c>
      <c r="B63" s="21" t="s">
        <v>101</v>
      </c>
      <c r="C63" s="80"/>
      <c r="D63" s="80"/>
      <c r="E63" s="80"/>
      <c r="F63" s="80"/>
      <c r="G63" s="80"/>
      <c r="H63" s="80"/>
      <c r="I63" s="80"/>
      <c r="J63" s="80"/>
      <c r="K63" s="80"/>
      <c r="L63" s="27"/>
      <c r="M63" s="27"/>
      <c r="N63" s="27"/>
      <c r="O63" s="27"/>
    </row>
    <row r="64" spans="1:15" s="37" customFormat="1" ht="27" customHeight="1" x14ac:dyDescent="0.2">
      <c r="A64" s="24">
        <v>6</v>
      </c>
      <c r="B64" s="21" t="s">
        <v>68</v>
      </c>
      <c r="C64" s="80"/>
      <c r="D64" s="80"/>
      <c r="E64" s="80"/>
      <c r="F64" s="80"/>
      <c r="G64" s="80"/>
      <c r="H64" s="80"/>
      <c r="I64" s="80"/>
      <c r="J64" s="80"/>
      <c r="K64" s="80"/>
      <c r="L64" s="27"/>
      <c r="M64" s="27"/>
      <c r="N64" s="27"/>
      <c r="O64" s="27"/>
    </row>
    <row r="65" spans="1:15" s="37" customFormat="1" ht="27" customHeight="1" x14ac:dyDescent="0.2">
      <c r="A65" s="24">
        <v>7</v>
      </c>
      <c r="B65" s="21" t="s">
        <v>69</v>
      </c>
      <c r="C65" s="80"/>
      <c r="D65" s="80"/>
      <c r="E65" s="80"/>
      <c r="F65" s="80"/>
      <c r="G65" s="80"/>
      <c r="H65" s="80"/>
      <c r="I65" s="80"/>
      <c r="J65" s="80"/>
      <c r="K65" s="80"/>
      <c r="L65" s="27"/>
      <c r="M65" s="27"/>
      <c r="N65" s="27"/>
      <c r="O65" s="27"/>
    </row>
    <row r="66" spans="1:15" s="37" customFormat="1" ht="27" customHeight="1" x14ac:dyDescent="0.2">
      <c r="A66" s="24">
        <v>8</v>
      </c>
      <c r="B66" s="21" t="s">
        <v>70</v>
      </c>
      <c r="C66" s="80"/>
      <c r="D66" s="80"/>
      <c r="E66" s="80"/>
      <c r="F66" s="80"/>
      <c r="G66" s="80"/>
      <c r="H66" s="80"/>
      <c r="I66" s="80"/>
      <c r="J66" s="80"/>
      <c r="K66" s="80"/>
      <c r="L66" s="27"/>
      <c r="M66" s="27"/>
      <c r="N66" s="27"/>
      <c r="O66" s="27"/>
    </row>
    <row r="67" spans="1:15" s="37" customFormat="1" ht="27" customHeight="1" x14ac:dyDescent="0.2">
      <c r="A67" s="24">
        <v>9</v>
      </c>
      <c r="B67" s="21" t="s">
        <v>71</v>
      </c>
      <c r="C67" s="80"/>
      <c r="D67" s="80"/>
      <c r="E67" s="80"/>
      <c r="F67" s="80"/>
      <c r="G67" s="80"/>
      <c r="H67" s="80"/>
      <c r="I67" s="80"/>
      <c r="J67" s="80"/>
      <c r="K67" s="80"/>
      <c r="L67" s="27"/>
      <c r="M67" s="27"/>
      <c r="N67" s="27"/>
      <c r="O67" s="27"/>
    </row>
    <row r="68" spans="1:15" s="37" customFormat="1" ht="27" customHeight="1" x14ac:dyDescent="0.2">
      <c r="A68" s="24">
        <v>10</v>
      </c>
      <c r="B68" s="21" t="s">
        <v>72</v>
      </c>
      <c r="C68" s="80"/>
      <c r="D68" s="80"/>
      <c r="E68" s="80"/>
      <c r="F68" s="80"/>
      <c r="G68" s="80"/>
      <c r="H68" s="80"/>
      <c r="I68" s="80"/>
      <c r="J68" s="80"/>
      <c r="K68" s="80"/>
      <c r="L68" s="27"/>
      <c r="M68" s="27"/>
      <c r="N68" s="27"/>
      <c r="O68" s="27"/>
    </row>
    <row r="69" spans="1:15" s="37" customFormat="1" ht="27" customHeight="1" x14ac:dyDescent="0.2">
      <c r="A69" s="24">
        <v>11</v>
      </c>
      <c r="B69" s="21" t="s">
        <v>73</v>
      </c>
      <c r="C69" s="80"/>
      <c r="D69" s="80"/>
      <c r="E69" s="80"/>
      <c r="F69" s="80"/>
      <c r="G69" s="80"/>
      <c r="H69" s="80"/>
      <c r="I69" s="80"/>
      <c r="J69" s="80"/>
      <c r="K69" s="80"/>
      <c r="L69" s="27"/>
      <c r="M69" s="27"/>
      <c r="N69" s="27"/>
      <c r="O69" s="27"/>
    </row>
    <row r="70" spans="1:15" s="37" customFormat="1" ht="27" customHeight="1" x14ac:dyDescent="0.2">
      <c r="A70" s="24">
        <v>12</v>
      </c>
      <c r="B70" s="21" t="s">
        <v>74</v>
      </c>
      <c r="C70" s="80"/>
      <c r="D70" s="80"/>
      <c r="E70" s="80"/>
      <c r="F70" s="80"/>
      <c r="G70" s="80"/>
      <c r="H70" s="80"/>
      <c r="I70" s="80"/>
      <c r="J70" s="80"/>
      <c r="K70" s="80"/>
      <c r="L70" s="27"/>
      <c r="M70" s="27"/>
      <c r="N70" s="27"/>
      <c r="O70" s="27"/>
    </row>
    <row r="71" spans="1:15" s="37" customFormat="1" ht="27" customHeight="1" x14ac:dyDescent="0.2">
      <c r="A71" s="24">
        <v>13</v>
      </c>
      <c r="B71" s="21" t="s">
        <v>75</v>
      </c>
      <c r="C71" s="80"/>
      <c r="D71" s="80"/>
      <c r="E71" s="80"/>
      <c r="F71" s="80"/>
      <c r="G71" s="80"/>
      <c r="H71" s="80"/>
      <c r="I71" s="80"/>
      <c r="J71" s="80"/>
      <c r="K71" s="80"/>
      <c r="L71" s="27"/>
      <c r="M71" s="27"/>
      <c r="N71" s="27"/>
      <c r="O71" s="27"/>
    </row>
    <row r="72" spans="1:15" s="37" customFormat="1" ht="27" hidden="1" customHeight="1" x14ac:dyDescent="0.2">
      <c r="A72" s="3"/>
      <c r="B72" s="8" t="s">
        <v>24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27"/>
      <c r="M72" s="27"/>
      <c r="N72" s="27"/>
      <c r="O72" s="27"/>
    </row>
    <row r="73" spans="1:15" s="37" customFormat="1" ht="27" customHeight="1" x14ac:dyDescent="0.2">
      <c r="A73" s="3"/>
      <c r="B73" s="8" t="s">
        <v>14</v>
      </c>
      <c r="C73" s="3">
        <v>66174</v>
      </c>
      <c r="D73" s="3">
        <v>66174</v>
      </c>
      <c r="E73" s="3">
        <v>0</v>
      </c>
      <c r="F73" s="3">
        <v>0</v>
      </c>
      <c r="G73" s="3">
        <v>66174</v>
      </c>
      <c r="H73" s="3">
        <v>0</v>
      </c>
      <c r="I73" s="3">
        <v>0</v>
      </c>
      <c r="J73" s="3">
        <v>0</v>
      </c>
      <c r="K73" s="3">
        <v>0</v>
      </c>
      <c r="L73" s="27"/>
      <c r="M73" s="27"/>
      <c r="N73" s="27"/>
      <c r="O73" s="27"/>
    </row>
    <row r="74" spans="1:15" s="37" customFormat="1" ht="27" customHeight="1" x14ac:dyDescent="0.2">
      <c r="A74" s="11"/>
      <c r="B74" s="8" t="s">
        <v>23</v>
      </c>
      <c r="C74" s="32">
        <v>32666500</v>
      </c>
      <c r="D74" s="68">
        <v>32666500</v>
      </c>
      <c r="E74" s="68">
        <v>31948000</v>
      </c>
      <c r="F74" s="68">
        <v>652000</v>
      </c>
      <c r="G74" s="68">
        <v>66500</v>
      </c>
      <c r="H74" s="68">
        <v>0</v>
      </c>
      <c r="I74" s="68">
        <v>0</v>
      </c>
      <c r="J74" s="68">
        <v>0</v>
      </c>
      <c r="K74" s="68">
        <v>0</v>
      </c>
      <c r="L74" s="49">
        <f>E74/98*2</f>
        <v>652000</v>
      </c>
      <c r="M74" s="39">
        <v>98</v>
      </c>
      <c r="N74" s="38">
        <v>2</v>
      </c>
      <c r="O74" s="48">
        <v>1.0000000000000001E-5</v>
      </c>
    </row>
    <row r="75" spans="1:15" s="37" customFormat="1" ht="27" customHeight="1" x14ac:dyDescent="0.2">
      <c r="A75" s="77" t="s">
        <v>25</v>
      </c>
      <c r="B75" s="78"/>
      <c r="C75" s="78"/>
      <c r="D75" s="78"/>
      <c r="E75" s="78"/>
      <c r="F75" s="78"/>
      <c r="G75" s="78"/>
      <c r="H75" s="78"/>
      <c r="I75" s="78"/>
      <c r="J75" s="78"/>
      <c r="K75" s="79"/>
      <c r="L75" s="27"/>
      <c r="M75" s="27"/>
      <c r="N75" s="27"/>
      <c r="O75" s="27"/>
    </row>
    <row r="76" spans="1:15" s="37" customFormat="1" ht="27" customHeight="1" x14ac:dyDescent="0.2">
      <c r="A76" s="22">
        <v>1</v>
      </c>
      <c r="B76" s="21" t="s">
        <v>76</v>
      </c>
      <c r="C76" s="98">
        <v>37700377</v>
      </c>
      <c r="D76" s="98">
        <v>37700377</v>
      </c>
      <c r="E76" s="98">
        <v>36946000</v>
      </c>
      <c r="F76" s="98">
        <v>754000</v>
      </c>
      <c r="G76" s="98">
        <v>377</v>
      </c>
      <c r="H76" s="98">
        <v>0</v>
      </c>
      <c r="I76" s="98">
        <v>0</v>
      </c>
      <c r="J76" s="98">
        <v>0</v>
      </c>
      <c r="K76" s="98">
        <v>0</v>
      </c>
      <c r="L76" s="27"/>
      <c r="M76" s="27"/>
      <c r="N76" s="27"/>
      <c r="O76" s="27"/>
    </row>
    <row r="77" spans="1:15" s="37" customFormat="1" ht="27" customHeight="1" x14ac:dyDescent="0.2">
      <c r="A77" s="22">
        <v>2</v>
      </c>
      <c r="B77" s="21" t="s">
        <v>77</v>
      </c>
      <c r="C77" s="99"/>
      <c r="D77" s="99"/>
      <c r="E77" s="99"/>
      <c r="F77" s="99"/>
      <c r="G77" s="99"/>
      <c r="H77" s="99"/>
      <c r="I77" s="99"/>
      <c r="J77" s="99"/>
      <c r="K77" s="99"/>
      <c r="L77" s="27"/>
      <c r="M77" s="27"/>
      <c r="N77" s="27"/>
      <c r="O77" s="27"/>
    </row>
    <row r="78" spans="1:15" s="37" customFormat="1" ht="27" customHeight="1" x14ac:dyDescent="0.2">
      <c r="A78" s="22">
        <v>3</v>
      </c>
      <c r="B78" s="21" t="s">
        <v>78</v>
      </c>
      <c r="C78" s="99"/>
      <c r="D78" s="99"/>
      <c r="E78" s="99"/>
      <c r="F78" s="99"/>
      <c r="G78" s="99"/>
      <c r="H78" s="99"/>
      <c r="I78" s="99"/>
      <c r="J78" s="99"/>
      <c r="K78" s="99"/>
      <c r="L78" s="27"/>
      <c r="M78" s="27"/>
      <c r="N78" s="27"/>
      <c r="O78" s="27"/>
    </row>
    <row r="79" spans="1:15" s="37" customFormat="1" ht="27" customHeight="1" x14ac:dyDescent="0.2">
      <c r="A79" s="22">
        <v>4</v>
      </c>
      <c r="B79" s="21" t="s">
        <v>79</v>
      </c>
      <c r="C79" s="99"/>
      <c r="D79" s="99"/>
      <c r="E79" s="99"/>
      <c r="F79" s="99"/>
      <c r="G79" s="99"/>
      <c r="H79" s="99"/>
      <c r="I79" s="99"/>
      <c r="J79" s="99"/>
      <c r="K79" s="99"/>
      <c r="L79" s="27"/>
      <c r="M79" s="27"/>
      <c r="N79" s="27"/>
      <c r="O79" s="27"/>
    </row>
    <row r="80" spans="1:15" s="37" customFormat="1" ht="27" customHeight="1" x14ac:dyDescent="0.2">
      <c r="A80" s="22">
        <v>5</v>
      </c>
      <c r="B80" s="21" t="s">
        <v>80</v>
      </c>
      <c r="C80" s="99"/>
      <c r="D80" s="99"/>
      <c r="E80" s="99"/>
      <c r="F80" s="99"/>
      <c r="G80" s="99"/>
      <c r="H80" s="99"/>
      <c r="I80" s="99"/>
      <c r="J80" s="99"/>
      <c r="K80" s="99"/>
      <c r="L80" s="27"/>
      <c r="M80" s="27"/>
      <c r="N80" s="27"/>
      <c r="O80" s="27"/>
    </row>
    <row r="81" spans="1:15" s="29" customFormat="1" ht="27" customHeight="1" x14ac:dyDescent="0.25">
      <c r="A81" s="36">
        <v>6</v>
      </c>
      <c r="B81" s="21" t="s">
        <v>81</v>
      </c>
      <c r="C81" s="99"/>
      <c r="D81" s="99"/>
      <c r="E81" s="99"/>
      <c r="F81" s="99"/>
      <c r="G81" s="99"/>
      <c r="H81" s="99"/>
      <c r="I81" s="99"/>
      <c r="J81" s="99"/>
      <c r="K81" s="99"/>
      <c r="L81" s="16"/>
      <c r="M81" s="16"/>
      <c r="N81" s="16"/>
      <c r="O81" s="16"/>
    </row>
    <row r="82" spans="1:15" s="29" customFormat="1" ht="27" customHeight="1" x14ac:dyDescent="0.25">
      <c r="A82" s="36">
        <v>7</v>
      </c>
      <c r="B82" s="21" t="s">
        <v>102</v>
      </c>
      <c r="C82" s="99"/>
      <c r="D82" s="99"/>
      <c r="E82" s="99"/>
      <c r="F82" s="99"/>
      <c r="G82" s="99"/>
      <c r="H82" s="99"/>
      <c r="I82" s="99"/>
      <c r="J82" s="99"/>
      <c r="K82" s="99"/>
      <c r="L82" s="16"/>
      <c r="M82" s="16"/>
      <c r="N82" s="16"/>
      <c r="O82" s="16"/>
    </row>
    <row r="83" spans="1:15" s="37" customFormat="1" ht="27" customHeight="1" x14ac:dyDescent="0.2">
      <c r="A83" s="22">
        <v>8</v>
      </c>
      <c r="B83" s="21" t="s">
        <v>103</v>
      </c>
      <c r="C83" s="99"/>
      <c r="D83" s="99"/>
      <c r="E83" s="99"/>
      <c r="F83" s="99"/>
      <c r="G83" s="99"/>
      <c r="H83" s="99"/>
      <c r="I83" s="99"/>
      <c r="J83" s="99"/>
      <c r="K83" s="99"/>
      <c r="L83" s="27"/>
      <c r="M83" s="27"/>
      <c r="N83" s="27"/>
      <c r="O83" s="27"/>
    </row>
    <row r="84" spans="1:15" s="37" customFormat="1" ht="27" customHeight="1" x14ac:dyDescent="0.2">
      <c r="A84" s="22">
        <v>9</v>
      </c>
      <c r="B84" s="21" t="s">
        <v>104</v>
      </c>
      <c r="C84" s="99"/>
      <c r="D84" s="99"/>
      <c r="E84" s="99"/>
      <c r="F84" s="99"/>
      <c r="G84" s="99"/>
      <c r="H84" s="99"/>
      <c r="I84" s="99"/>
      <c r="J84" s="99"/>
      <c r="K84" s="99"/>
      <c r="L84" s="27"/>
      <c r="M84" s="27"/>
      <c r="N84" s="27"/>
      <c r="O84" s="27"/>
    </row>
    <row r="85" spans="1:15" s="37" customFormat="1" ht="27" hidden="1" customHeight="1" x14ac:dyDescent="0.2">
      <c r="A85" s="1"/>
      <c r="B85" s="8" t="s">
        <v>24</v>
      </c>
      <c r="C85" s="33">
        <v>0</v>
      </c>
      <c r="D85" s="1">
        <v>0</v>
      </c>
      <c r="E85" s="32">
        <v>0</v>
      </c>
      <c r="F85" s="32">
        <v>0</v>
      </c>
      <c r="G85" s="58">
        <v>0</v>
      </c>
      <c r="H85" s="2">
        <v>0</v>
      </c>
      <c r="I85" s="32">
        <v>0</v>
      </c>
      <c r="J85" s="32">
        <v>0</v>
      </c>
      <c r="K85" s="32">
        <v>0</v>
      </c>
      <c r="L85" s="27"/>
      <c r="M85" s="27"/>
      <c r="N85" s="27"/>
      <c r="O85" s="27"/>
    </row>
    <row r="86" spans="1:15" s="37" customFormat="1" ht="27" customHeight="1" x14ac:dyDescent="0.2">
      <c r="A86" s="64"/>
      <c r="B86" s="8" t="s">
        <v>14</v>
      </c>
      <c r="C86" s="65">
        <v>75020</v>
      </c>
      <c r="D86" s="65">
        <v>75020</v>
      </c>
      <c r="E86" s="66">
        <v>0</v>
      </c>
      <c r="F86" s="66">
        <v>0</v>
      </c>
      <c r="G86" s="66">
        <v>75020</v>
      </c>
      <c r="H86" s="67">
        <v>0</v>
      </c>
      <c r="I86" s="66">
        <v>0</v>
      </c>
      <c r="J86" s="66">
        <v>0</v>
      </c>
      <c r="K86" s="66">
        <v>0</v>
      </c>
      <c r="L86" s="27"/>
      <c r="M86" s="27"/>
      <c r="N86" s="27"/>
      <c r="O86" s="27"/>
    </row>
    <row r="87" spans="1:15" s="37" customFormat="1" ht="27" customHeight="1" x14ac:dyDescent="0.2">
      <c r="A87" s="1"/>
      <c r="B87" s="8" t="s">
        <v>26</v>
      </c>
      <c r="C87" s="33">
        <v>37775397</v>
      </c>
      <c r="D87" s="70">
        <v>37775397</v>
      </c>
      <c r="E87" s="70">
        <v>36946000</v>
      </c>
      <c r="F87" s="70">
        <v>754000</v>
      </c>
      <c r="G87" s="70">
        <v>75397</v>
      </c>
      <c r="H87" s="70">
        <v>0</v>
      </c>
      <c r="I87" s="70">
        <v>0</v>
      </c>
      <c r="J87" s="70">
        <v>0</v>
      </c>
      <c r="K87" s="70">
        <v>0</v>
      </c>
      <c r="L87" s="49">
        <f>E87/98*2</f>
        <v>754000</v>
      </c>
      <c r="M87" s="39">
        <v>98</v>
      </c>
      <c r="N87" s="38">
        <v>2</v>
      </c>
      <c r="O87" s="39">
        <v>1.0000000000000001E-5</v>
      </c>
    </row>
    <row r="88" spans="1:15" s="37" customFormat="1" ht="27" customHeight="1" x14ac:dyDescent="0.2">
      <c r="A88" s="101" t="s">
        <v>27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27"/>
      <c r="M88" s="27"/>
      <c r="N88" s="27"/>
      <c r="O88" s="27"/>
    </row>
    <row r="89" spans="1:15" s="25" customFormat="1" ht="27" customHeight="1" x14ac:dyDescent="0.2">
      <c r="A89" s="12">
        <v>1</v>
      </c>
      <c r="B89" s="21" t="s">
        <v>82</v>
      </c>
      <c r="C89" s="98">
        <v>32900329</v>
      </c>
      <c r="D89" s="98">
        <v>32900329</v>
      </c>
      <c r="E89" s="98">
        <v>32242000</v>
      </c>
      <c r="F89" s="98">
        <v>658000</v>
      </c>
      <c r="G89" s="98">
        <v>329</v>
      </c>
      <c r="H89" s="98">
        <v>0</v>
      </c>
      <c r="I89" s="98">
        <v>0</v>
      </c>
      <c r="J89" s="98">
        <v>0</v>
      </c>
      <c r="K89" s="98">
        <v>0</v>
      </c>
      <c r="L89" s="49"/>
      <c r="M89" s="49"/>
      <c r="N89" s="49"/>
      <c r="O89" s="49"/>
    </row>
    <row r="90" spans="1:15" s="25" customFormat="1" ht="27" customHeight="1" x14ac:dyDescent="0.2">
      <c r="A90" s="12">
        <v>2</v>
      </c>
      <c r="B90" s="21" t="s">
        <v>83</v>
      </c>
      <c r="C90" s="99"/>
      <c r="D90" s="99"/>
      <c r="E90" s="99"/>
      <c r="F90" s="99"/>
      <c r="G90" s="99"/>
      <c r="H90" s="99"/>
      <c r="I90" s="99"/>
      <c r="J90" s="99"/>
      <c r="K90" s="99"/>
      <c r="L90" s="49"/>
      <c r="M90" s="49"/>
      <c r="N90" s="49"/>
      <c r="O90" s="49"/>
    </row>
    <row r="91" spans="1:15" s="25" customFormat="1" ht="27" customHeight="1" x14ac:dyDescent="0.2">
      <c r="A91" s="12">
        <v>3</v>
      </c>
      <c r="B91" s="21" t="s">
        <v>84</v>
      </c>
      <c r="C91" s="99"/>
      <c r="D91" s="99"/>
      <c r="E91" s="99"/>
      <c r="F91" s="99"/>
      <c r="G91" s="99"/>
      <c r="H91" s="99"/>
      <c r="I91" s="99"/>
      <c r="J91" s="99"/>
      <c r="K91" s="99"/>
      <c r="L91" s="49"/>
      <c r="M91" s="49"/>
      <c r="N91" s="49"/>
      <c r="O91" s="49"/>
    </row>
    <row r="92" spans="1:15" s="25" customFormat="1" ht="27" customHeight="1" x14ac:dyDescent="0.2">
      <c r="A92" s="12">
        <v>4</v>
      </c>
      <c r="B92" s="21" t="s">
        <v>85</v>
      </c>
      <c r="C92" s="99"/>
      <c r="D92" s="99"/>
      <c r="E92" s="99"/>
      <c r="F92" s="99"/>
      <c r="G92" s="99"/>
      <c r="H92" s="99"/>
      <c r="I92" s="99"/>
      <c r="J92" s="99"/>
      <c r="K92" s="99"/>
      <c r="L92" s="49"/>
      <c r="M92" s="49"/>
      <c r="N92" s="49"/>
      <c r="O92" s="49"/>
    </row>
    <row r="93" spans="1:15" s="25" customFormat="1" ht="27" customHeight="1" x14ac:dyDescent="0.2">
      <c r="A93" s="12">
        <v>5</v>
      </c>
      <c r="B93" s="21" t="s">
        <v>86</v>
      </c>
      <c r="C93" s="99"/>
      <c r="D93" s="99"/>
      <c r="E93" s="99"/>
      <c r="F93" s="99"/>
      <c r="G93" s="99"/>
      <c r="H93" s="99"/>
      <c r="I93" s="99"/>
      <c r="J93" s="99"/>
      <c r="K93" s="99"/>
      <c r="L93" s="49"/>
      <c r="M93" s="49"/>
      <c r="N93" s="49"/>
      <c r="O93" s="49"/>
    </row>
    <row r="94" spans="1:15" s="25" customFormat="1" ht="27" customHeight="1" x14ac:dyDescent="0.2">
      <c r="A94" s="12">
        <v>6</v>
      </c>
      <c r="B94" s="21" t="s">
        <v>87</v>
      </c>
      <c r="C94" s="99"/>
      <c r="D94" s="99"/>
      <c r="E94" s="99"/>
      <c r="F94" s="99"/>
      <c r="G94" s="99"/>
      <c r="H94" s="99"/>
      <c r="I94" s="99"/>
      <c r="J94" s="99"/>
      <c r="K94" s="99"/>
      <c r="L94" s="49">
        <f>E94/98*2</f>
        <v>0</v>
      </c>
      <c r="M94" s="49"/>
      <c r="N94" s="49"/>
      <c r="O94" s="49"/>
    </row>
    <row r="95" spans="1:15" s="25" customFormat="1" ht="27" customHeight="1" x14ac:dyDescent="0.2">
      <c r="A95" s="12">
        <v>7</v>
      </c>
      <c r="B95" s="21" t="s">
        <v>88</v>
      </c>
      <c r="C95" s="99"/>
      <c r="D95" s="99"/>
      <c r="E95" s="99"/>
      <c r="F95" s="99"/>
      <c r="G95" s="99"/>
      <c r="H95" s="99"/>
      <c r="I95" s="99"/>
      <c r="J95" s="99"/>
      <c r="K95" s="99"/>
      <c r="L95" s="49"/>
      <c r="M95" s="49"/>
      <c r="N95" s="49"/>
      <c r="O95" s="49"/>
    </row>
    <row r="96" spans="1:15" s="25" customFormat="1" ht="27" customHeight="1" x14ac:dyDescent="0.2">
      <c r="A96" s="12">
        <v>8</v>
      </c>
      <c r="B96" s="21" t="s">
        <v>89</v>
      </c>
      <c r="C96" s="99"/>
      <c r="D96" s="99"/>
      <c r="E96" s="99"/>
      <c r="F96" s="99"/>
      <c r="G96" s="99"/>
      <c r="H96" s="99"/>
      <c r="I96" s="99"/>
      <c r="J96" s="99"/>
      <c r="K96" s="99"/>
      <c r="L96" s="49"/>
      <c r="M96" s="49"/>
      <c r="N96" s="49"/>
      <c r="O96" s="49"/>
    </row>
    <row r="97" spans="1:15" s="25" customFormat="1" ht="27" customHeight="1" x14ac:dyDescent="0.2">
      <c r="A97" s="12">
        <v>9</v>
      </c>
      <c r="B97" s="21" t="s">
        <v>90</v>
      </c>
      <c r="C97" s="99"/>
      <c r="D97" s="99"/>
      <c r="E97" s="99"/>
      <c r="F97" s="99"/>
      <c r="G97" s="99"/>
      <c r="H97" s="99"/>
      <c r="I97" s="99"/>
      <c r="J97" s="99"/>
      <c r="K97" s="99"/>
      <c r="L97" s="49"/>
      <c r="M97" s="49"/>
      <c r="N97" s="49"/>
      <c r="O97" s="49"/>
    </row>
    <row r="98" spans="1:15" s="25" customFormat="1" ht="27" customHeight="1" x14ac:dyDescent="0.2">
      <c r="A98" s="12">
        <v>10</v>
      </c>
      <c r="B98" s="21" t="s">
        <v>91</v>
      </c>
      <c r="C98" s="105"/>
      <c r="D98" s="105"/>
      <c r="E98" s="105"/>
      <c r="F98" s="105"/>
      <c r="G98" s="105"/>
      <c r="H98" s="105"/>
      <c r="I98" s="105"/>
      <c r="J98" s="105"/>
      <c r="K98" s="105"/>
      <c r="L98" s="49"/>
      <c r="M98" s="49"/>
      <c r="N98" s="49"/>
      <c r="O98" s="49"/>
    </row>
    <row r="99" spans="1:15" s="25" customFormat="1" ht="27" customHeight="1" x14ac:dyDescent="0.2">
      <c r="A99" s="1"/>
      <c r="B99" s="8" t="s">
        <v>14</v>
      </c>
      <c r="C99" s="1">
        <v>66171</v>
      </c>
      <c r="D99" s="3">
        <v>66171</v>
      </c>
      <c r="E99" s="3">
        <v>0</v>
      </c>
      <c r="F99" s="3">
        <v>0</v>
      </c>
      <c r="G99" s="3">
        <v>66171</v>
      </c>
      <c r="H99" s="2">
        <v>0</v>
      </c>
      <c r="I99" s="3">
        <v>0</v>
      </c>
      <c r="J99" s="3">
        <v>0</v>
      </c>
      <c r="K99" s="3">
        <v>0</v>
      </c>
      <c r="L99" s="49"/>
      <c r="M99" s="49"/>
      <c r="N99" s="49"/>
      <c r="O99" s="49"/>
    </row>
    <row r="100" spans="1:15" s="25" customFormat="1" ht="27" hidden="1" customHeight="1" x14ac:dyDescent="0.2">
      <c r="A100" s="1"/>
      <c r="B100" s="8" t="s">
        <v>24</v>
      </c>
      <c r="C100" s="1">
        <v>0</v>
      </c>
      <c r="D100" s="3">
        <v>0</v>
      </c>
      <c r="E100" s="3">
        <v>0</v>
      </c>
      <c r="F100" s="3">
        <v>0</v>
      </c>
      <c r="G100" s="3">
        <v>0</v>
      </c>
      <c r="H100" s="2">
        <v>0</v>
      </c>
      <c r="I100" s="3">
        <v>0</v>
      </c>
      <c r="J100" s="3">
        <v>0</v>
      </c>
      <c r="K100" s="3">
        <v>0</v>
      </c>
      <c r="L100" s="49"/>
      <c r="M100" s="49"/>
      <c r="N100" s="49"/>
      <c r="O100" s="49"/>
    </row>
    <row r="101" spans="1:15" s="25" customFormat="1" ht="27" customHeight="1" x14ac:dyDescent="0.2">
      <c r="A101" s="1"/>
      <c r="B101" s="8" t="s">
        <v>28</v>
      </c>
      <c r="C101" s="1">
        <v>32966500</v>
      </c>
      <c r="D101" s="69">
        <v>32966500</v>
      </c>
      <c r="E101" s="69">
        <v>32242000</v>
      </c>
      <c r="F101" s="69">
        <v>658000</v>
      </c>
      <c r="G101" s="69">
        <v>66500</v>
      </c>
      <c r="H101" s="69">
        <v>0</v>
      </c>
      <c r="I101" s="69">
        <v>0</v>
      </c>
      <c r="J101" s="69">
        <v>0</v>
      </c>
      <c r="K101" s="69">
        <v>0</v>
      </c>
      <c r="L101" s="49">
        <f>E101/98*2</f>
        <v>658000</v>
      </c>
      <c r="M101" s="50">
        <v>98</v>
      </c>
      <c r="N101" s="50">
        <v>2</v>
      </c>
      <c r="O101" s="51">
        <v>1.0000000000000001E-5</v>
      </c>
    </row>
    <row r="102" spans="1:15" s="25" customFormat="1" ht="27" customHeight="1" x14ac:dyDescent="0.2">
      <c r="A102" s="1"/>
      <c r="B102" s="21" t="s">
        <v>29</v>
      </c>
      <c r="C102" s="1">
        <v>225452800</v>
      </c>
      <c r="D102" s="69">
        <v>225452800</v>
      </c>
      <c r="E102" s="69">
        <v>220500000</v>
      </c>
      <c r="F102" s="69">
        <v>4500000</v>
      </c>
      <c r="G102" s="69">
        <v>452800</v>
      </c>
      <c r="H102" s="69">
        <v>0</v>
      </c>
      <c r="I102" s="69">
        <v>0</v>
      </c>
      <c r="J102" s="69">
        <v>0</v>
      </c>
      <c r="K102" s="69">
        <v>0</v>
      </c>
      <c r="L102" s="49"/>
      <c r="M102" s="49"/>
      <c r="N102" s="49"/>
      <c r="O102" s="49"/>
    </row>
    <row r="103" spans="1:15" s="25" customFormat="1" ht="31.5" customHeight="1" x14ac:dyDescent="0.2">
      <c r="A103" s="102" t="s">
        <v>31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4"/>
    </row>
    <row r="104" spans="1:15" s="25" customFormat="1" ht="31.5" hidden="1" customHeight="1" x14ac:dyDescent="0.2">
      <c r="A104" s="102" t="s">
        <v>27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4"/>
    </row>
    <row r="105" spans="1:15" s="25" customFormat="1" ht="54.75" hidden="1" customHeight="1" x14ac:dyDescent="0.2">
      <c r="A105" s="23">
        <v>1</v>
      </c>
      <c r="B105" s="21" t="s">
        <v>40</v>
      </c>
      <c r="C105" s="1">
        <v>0</v>
      </c>
      <c r="D105" s="3">
        <v>0</v>
      </c>
      <c r="E105" s="53">
        <v>0</v>
      </c>
      <c r="F105" s="53">
        <v>0</v>
      </c>
      <c r="G105" s="54"/>
      <c r="H105" s="6">
        <v>0</v>
      </c>
      <c r="I105" s="3">
        <v>0</v>
      </c>
      <c r="J105" s="3">
        <v>0</v>
      </c>
      <c r="K105" s="3">
        <v>0</v>
      </c>
    </row>
    <row r="106" spans="1:15" s="25" customFormat="1" ht="30" hidden="1" customHeight="1" x14ac:dyDescent="0.2">
      <c r="A106" s="3"/>
      <c r="B106" s="8" t="s">
        <v>28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</row>
    <row r="107" spans="1:15" s="25" customFormat="1" ht="27" hidden="1" customHeight="1" x14ac:dyDescent="0.2">
      <c r="A107" s="102" t="s">
        <v>17</v>
      </c>
      <c r="B107" s="103"/>
      <c r="C107" s="103"/>
      <c r="D107" s="103"/>
      <c r="E107" s="103"/>
      <c r="F107" s="103"/>
      <c r="G107" s="103"/>
      <c r="H107" s="103"/>
      <c r="I107" s="103"/>
      <c r="J107" s="103"/>
      <c r="K107" s="104"/>
    </row>
    <row r="108" spans="1:15" s="25" customFormat="1" ht="36.75" hidden="1" customHeight="1" x14ac:dyDescent="0.2">
      <c r="A108" s="57">
        <v>1</v>
      </c>
      <c r="B108" s="35" t="s">
        <v>42</v>
      </c>
      <c r="C108" s="1">
        <v>0</v>
      </c>
      <c r="D108" s="3">
        <v>0</v>
      </c>
      <c r="E108" s="53">
        <v>0</v>
      </c>
      <c r="F108" s="53"/>
      <c r="G108" s="54"/>
      <c r="H108" s="3">
        <v>0</v>
      </c>
      <c r="I108" s="3">
        <v>0</v>
      </c>
      <c r="J108" s="3">
        <v>0</v>
      </c>
      <c r="K108" s="3">
        <v>0</v>
      </c>
    </row>
    <row r="109" spans="1:15" s="25" customFormat="1" ht="34.5" hidden="1" customHeight="1" x14ac:dyDescent="0.2">
      <c r="A109" s="34"/>
      <c r="B109" s="8" t="s">
        <v>18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</row>
    <row r="110" spans="1:15" s="25" customFormat="1" ht="27" customHeight="1" x14ac:dyDescent="0.2">
      <c r="A110" s="102" t="s">
        <v>20</v>
      </c>
      <c r="B110" s="103"/>
      <c r="C110" s="103"/>
      <c r="D110" s="103"/>
      <c r="E110" s="103"/>
      <c r="F110" s="103"/>
      <c r="G110" s="103"/>
      <c r="H110" s="103"/>
      <c r="I110" s="103"/>
      <c r="J110" s="103"/>
      <c r="K110" s="104"/>
      <c r="L110" s="6"/>
      <c r="M110" s="49"/>
      <c r="N110" s="49"/>
      <c r="O110" s="49"/>
    </row>
    <row r="111" spans="1:15" s="25" customFormat="1" ht="31.5" hidden="1" customHeight="1" x14ac:dyDescent="0.2">
      <c r="A111" s="23"/>
      <c r="B111" s="8" t="s">
        <v>43</v>
      </c>
      <c r="C111" s="1">
        <v>0</v>
      </c>
      <c r="D111" s="3">
        <v>0</v>
      </c>
      <c r="E111" s="53">
        <v>0</v>
      </c>
      <c r="F111" s="53"/>
      <c r="G111" s="60"/>
      <c r="H111" s="3">
        <v>0</v>
      </c>
      <c r="I111" s="1">
        <v>0</v>
      </c>
      <c r="J111" s="1">
        <v>0</v>
      </c>
      <c r="K111" s="1">
        <v>0</v>
      </c>
      <c r="L111" s="6"/>
      <c r="M111" s="49"/>
      <c r="N111" s="49"/>
      <c r="O111" s="49"/>
    </row>
    <row r="112" spans="1:15" s="25" customFormat="1" ht="31.5" customHeight="1" x14ac:dyDescent="0.2">
      <c r="A112" s="57">
        <v>1</v>
      </c>
      <c r="B112" s="35" t="s">
        <v>105</v>
      </c>
      <c r="C112" s="1">
        <v>500000</v>
      </c>
      <c r="D112" s="3">
        <v>500000</v>
      </c>
      <c r="E112" s="53">
        <v>0</v>
      </c>
      <c r="F112" s="53">
        <v>499995</v>
      </c>
      <c r="G112" s="60">
        <v>5</v>
      </c>
      <c r="H112" s="3">
        <v>0</v>
      </c>
      <c r="I112" s="3">
        <v>0</v>
      </c>
      <c r="J112" s="3">
        <v>0</v>
      </c>
      <c r="K112" s="3">
        <v>0</v>
      </c>
      <c r="L112" s="49"/>
      <c r="M112" s="49"/>
      <c r="N112" s="49"/>
      <c r="O112" s="49"/>
    </row>
    <row r="113" spans="1:15" s="25" customFormat="1" ht="31.5" customHeight="1" x14ac:dyDescent="0.2">
      <c r="A113" s="57">
        <v>2</v>
      </c>
      <c r="B113" s="35" t="s">
        <v>43</v>
      </c>
      <c r="C113" s="69">
        <v>500000</v>
      </c>
      <c r="D113" s="3">
        <v>500000</v>
      </c>
      <c r="E113" s="53">
        <v>0</v>
      </c>
      <c r="F113" s="53">
        <v>499995</v>
      </c>
      <c r="G113" s="60">
        <v>5</v>
      </c>
      <c r="H113" s="3">
        <v>0</v>
      </c>
      <c r="I113" s="3">
        <v>0</v>
      </c>
      <c r="J113" s="3">
        <v>0</v>
      </c>
      <c r="K113" s="3">
        <v>0</v>
      </c>
      <c r="L113" s="49"/>
      <c r="M113" s="49"/>
      <c r="N113" s="49"/>
      <c r="O113" s="49"/>
    </row>
    <row r="114" spans="1:15" s="25" customFormat="1" ht="31.5" customHeight="1" x14ac:dyDescent="0.2">
      <c r="A114" s="57"/>
      <c r="B114" s="8" t="s">
        <v>14</v>
      </c>
      <c r="C114" s="69">
        <v>40000</v>
      </c>
      <c r="D114" s="3">
        <v>40000</v>
      </c>
      <c r="E114" s="72">
        <v>0</v>
      </c>
      <c r="F114" s="72">
        <v>0</v>
      </c>
      <c r="G114" s="60">
        <v>40000</v>
      </c>
      <c r="H114" s="3">
        <v>0</v>
      </c>
      <c r="I114" s="3">
        <v>0</v>
      </c>
      <c r="J114" s="3">
        <v>0</v>
      </c>
      <c r="K114" s="3">
        <v>0</v>
      </c>
      <c r="L114" s="49"/>
      <c r="M114" s="49"/>
      <c r="N114" s="49"/>
      <c r="O114" s="49"/>
    </row>
    <row r="115" spans="1:15" s="25" customFormat="1" ht="31.5" customHeight="1" x14ac:dyDescent="0.2">
      <c r="A115" s="34"/>
      <c r="B115" s="8" t="s">
        <v>21</v>
      </c>
      <c r="C115" s="3">
        <v>1040000</v>
      </c>
      <c r="D115" s="3">
        <v>1040000</v>
      </c>
      <c r="E115" s="3">
        <v>0</v>
      </c>
      <c r="F115" s="3">
        <v>999990</v>
      </c>
      <c r="G115" s="3">
        <v>40010</v>
      </c>
      <c r="H115" s="3">
        <v>0</v>
      </c>
      <c r="I115" s="3">
        <v>0</v>
      </c>
      <c r="J115" s="3">
        <v>0</v>
      </c>
      <c r="K115" s="3">
        <v>0</v>
      </c>
      <c r="L115" s="49"/>
      <c r="M115" s="49"/>
      <c r="N115" s="49"/>
      <c r="O115" s="49"/>
    </row>
    <row r="116" spans="1:15" s="25" customFormat="1" ht="27" customHeight="1" x14ac:dyDescent="0.2">
      <c r="A116" s="101" t="s">
        <v>17</v>
      </c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6"/>
      <c r="M116" s="49"/>
      <c r="N116" s="49"/>
      <c r="O116" s="49"/>
    </row>
    <row r="117" spans="1:15" s="25" customFormat="1" ht="31.5" hidden="1" customHeight="1" x14ac:dyDescent="0.2">
      <c r="A117" s="23"/>
      <c r="B117" s="8" t="s">
        <v>43</v>
      </c>
      <c r="C117" s="61">
        <v>0</v>
      </c>
      <c r="D117" s="3">
        <v>0</v>
      </c>
      <c r="E117" s="53">
        <v>0</v>
      </c>
      <c r="F117" s="53"/>
      <c r="G117" s="60"/>
      <c r="H117" s="3">
        <v>0</v>
      </c>
      <c r="I117" s="61">
        <v>0</v>
      </c>
      <c r="J117" s="61">
        <v>0</v>
      </c>
      <c r="K117" s="61">
        <v>0</v>
      </c>
      <c r="L117" s="6"/>
      <c r="M117" s="49"/>
      <c r="N117" s="49"/>
      <c r="O117" s="49"/>
    </row>
    <row r="118" spans="1:15" s="25" customFormat="1" ht="31.5" customHeight="1" x14ac:dyDescent="0.2">
      <c r="A118" s="57">
        <v>1</v>
      </c>
      <c r="B118" s="35" t="s">
        <v>42</v>
      </c>
      <c r="C118" s="61">
        <v>500000</v>
      </c>
      <c r="D118" s="3">
        <v>500000</v>
      </c>
      <c r="E118" s="53">
        <v>0</v>
      </c>
      <c r="F118" s="53">
        <v>499995</v>
      </c>
      <c r="G118" s="60">
        <v>5</v>
      </c>
      <c r="H118" s="3">
        <v>0</v>
      </c>
      <c r="I118" s="3">
        <v>0</v>
      </c>
      <c r="J118" s="3">
        <v>0</v>
      </c>
      <c r="K118" s="3">
        <v>0</v>
      </c>
      <c r="L118" s="49"/>
      <c r="M118" s="49"/>
      <c r="N118" s="49"/>
      <c r="O118" s="49"/>
    </row>
    <row r="119" spans="1:15" s="25" customFormat="1" ht="31.5" customHeight="1" x14ac:dyDescent="0.2">
      <c r="A119" s="57"/>
      <c r="B119" s="8" t="s">
        <v>14</v>
      </c>
      <c r="C119" s="69">
        <v>10000</v>
      </c>
      <c r="D119" s="3">
        <v>10000</v>
      </c>
      <c r="E119" s="53">
        <v>0</v>
      </c>
      <c r="F119" s="53">
        <v>0</v>
      </c>
      <c r="G119" s="60">
        <v>10000</v>
      </c>
      <c r="H119" s="3">
        <v>0</v>
      </c>
      <c r="I119" s="3">
        <v>0</v>
      </c>
      <c r="J119" s="3">
        <v>0</v>
      </c>
      <c r="K119" s="3">
        <v>0</v>
      </c>
      <c r="L119" s="49"/>
      <c r="M119" s="49"/>
      <c r="N119" s="49"/>
      <c r="O119" s="49"/>
    </row>
    <row r="120" spans="1:15" s="25" customFormat="1" ht="31.5" customHeight="1" x14ac:dyDescent="0.2">
      <c r="A120" s="62"/>
      <c r="B120" s="8" t="s">
        <v>18</v>
      </c>
      <c r="C120" s="3">
        <v>510000</v>
      </c>
      <c r="D120" s="3">
        <v>510000</v>
      </c>
      <c r="E120" s="3">
        <v>0</v>
      </c>
      <c r="F120" s="3">
        <v>499995</v>
      </c>
      <c r="G120" s="3">
        <v>10005</v>
      </c>
      <c r="H120" s="3">
        <v>0</v>
      </c>
      <c r="I120" s="3">
        <v>0</v>
      </c>
      <c r="J120" s="3">
        <v>0</v>
      </c>
      <c r="K120" s="3">
        <v>0</v>
      </c>
      <c r="L120" s="49"/>
      <c r="M120" s="49"/>
      <c r="N120" s="49"/>
      <c r="O120" s="49"/>
    </row>
    <row r="121" spans="1:15" s="25" customFormat="1" ht="27" customHeight="1" x14ac:dyDescent="0.2">
      <c r="A121" s="102" t="s">
        <v>27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4"/>
      <c r="L121" s="6"/>
      <c r="M121" s="49"/>
      <c r="N121" s="49"/>
      <c r="O121" s="49"/>
    </row>
    <row r="122" spans="1:15" s="25" customFormat="1" ht="31.5" hidden="1" customHeight="1" x14ac:dyDescent="0.2">
      <c r="A122" s="23"/>
      <c r="B122" s="8" t="s">
        <v>43</v>
      </c>
      <c r="C122" s="61">
        <v>0</v>
      </c>
      <c r="D122" s="3">
        <v>0</v>
      </c>
      <c r="E122" s="53">
        <v>0</v>
      </c>
      <c r="F122" s="53"/>
      <c r="G122" s="60"/>
      <c r="H122" s="3">
        <v>0</v>
      </c>
      <c r="I122" s="61">
        <v>0</v>
      </c>
      <c r="J122" s="61">
        <v>0</v>
      </c>
      <c r="K122" s="61">
        <v>0</v>
      </c>
      <c r="L122" s="6"/>
      <c r="M122" s="49"/>
      <c r="N122" s="49"/>
      <c r="O122" s="49"/>
    </row>
    <row r="123" spans="1:15" s="25" customFormat="1" ht="50.25" customHeight="1" x14ac:dyDescent="0.2">
      <c r="A123" s="57">
        <v>1</v>
      </c>
      <c r="B123" s="35" t="s">
        <v>110</v>
      </c>
      <c r="C123" s="61">
        <v>932336.4</v>
      </c>
      <c r="D123" s="3">
        <v>932336.4</v>
      </c>
      <c r="E123" s="53">
        <v>0</v>
      </c>
      <c r="F123" s="53">
        <v>932327.08000000007</v>
      </c>
      <c r="G123" s="60">
        <v>9.32</v>
      </c>
      <c r="H123" s="3">
        <v>0</v>
      </c>
      <c r="I123" s="3">
        <v>0</v>
      </c>
      <c r="J123" s="3">
        <v>0</v>
      </c>
      <c r="K123" s="3">
        <v>0</v>
      </c>
      <c r="L123" s="49"/>
      <c r="M123" s="49"/>
      <c r="N123" s="49"/>
      <c r="O123" s="49"/>
    </row>
    <row r="124" spans="1:15" s="25" customFormat="1" ht="50.25" customHeight="1" x14ac:dyDescent="0.2">
      <c r="A124" s="57"/>
      <c r="B124" s="8" t="s">
        <v>14</v>
      </c>
      <c r="C124" s="69">
        <v>5000</v>
      </c>
      <c r="D124" s="3">
        <v>5000</v>
      </c>
      <c r="E124" s="53">
        <v>0</v>
      </c>
      <c r="F124" s="53">
        <v>0</v>
      </c>
      <c r="G124" s="60">
        <v>5000</v>
      </c>
      <c r="H124" s="3">
        <v>0</v>
      </c>
      <c r="I124" s="3">
        <v>0</v>
      </c>
      <c r="J124" s="3">
        <v>0</v>
      </c>
      <c r="K124" s="3">
        <v>0</v>
      </c>
      <c r="L124" s="49"/>
      <c r="M124" s="49"/>
      <c r="N124" s="49"/>
      <c r="O124" s="49"/>
    </row>
    <row r="125" spans="1:15" s="25" customFormat="1" ht="31.5" customHeight="1" x14ac:dyDescent="0.2">
      <c r="A125" s="62"/>
      <c r="B125" s="8" t="s">
        <v>28</v>
      </c>
      <c r="C125" s="3">
        <v>937336.4</v>
      </c>
      <c r="D125" s="3">
        <v>937336.4</v>
      </c>
      <c r="E125" s="3">
        <v>0</v>
      </c>
      <c r="F125" s="3">
        <v>932327.08000000007</v>
      </c>
      <c r="G125" s="3">
        <v>5009.32</v>
      </c>
      <c r="H125" s="3">
        <v>0</v>
      </c>
      <c r="I125" s="3">
        <v>0</v>
      </c>
      <c r="J125" s="3">
        <v>0</v>
      </c>
      <c r="K125" s="3">
        <v>0</v>
      </c>
      <c r="L125" s="49"/>
      <c r="M125" s="49"/>
      <c r="N125" s="49"/>
      <c r="O125" s="49"/>
    </row>
    <row r="126" spans="1:15" s="25" customFormat="1" ht="31.5" customHeight="1" x14ac:dyDescent="0.2">
      <c r="A126" s="3"/>
      <c r="B126" s="8" t="s">
        <v>41</v>
      </c>
      <c r="C126" s="3">
        <v>2487336.4</v>
      </c>
      <c r="D126" s="3">
        <v>2487336.4</v>
      </c>
      <c r="E126" s="3">
        <v>0</v>
      </c>
      <c r="F126" s="3">
        <v>2432312.08</v>
      </c>
      <c r="G126" s="3">
        <v>55024.32</v>
      </c>
      <c r="H126" s="3">
        <v>0</v>
      </c>
      <c r="I126" s="3">
        <v>0</v>
      </c>
      <c r="J126" s="3">
        <v>0</v>
      </c>
      <c r="K126" s="3">
        <v>0</v>
      </c>
      <c r="L126" s="49"/>
      <c r="M126" s="49"/>
      <c r="N126" s="49"/>
      <c r="O126" s="49"/>
    </row>
    <row r="127" spans="1:15" s="25" customFormat="1" ht="27" customHeight="1" x14ac:dyDescent="0.2">
      <c r="A127" s="77" t="s">
        <v>32</v>
      </c>
      <c r="B127" s="78"/>
      <c r="C127" s="78"/>
      <c r="D127" s="78"/>
      <c r="E127" s="78"/>
      <c r="F127" s="78"/>
      <c r="G127" s="78"/>
      <c r="H127" s="78"/>
      <c r="I127" s="78"/>
      <c r="J127" s="78"/>
      <c r="K127" s="79"/>
      <c r="L127" s="49"/>
      <c r="M127" s="49"/>
      <c r="N127" s="49"/>
      <c r="O127" s="49"/>
    </row>
    <row r="128" spans="1:15" s="25" customFormat="1" ht="39" customHeight="1" x14ac:dyDescent="0.2">
      <c r="A128" s="106">
        <v>1</v>
      </c>
      <c r="B128" s="74" t="s">
        <v>33</v>
      </c>
      <c r="C128" s="63">
        <v>142124200.03000003</v>
      </c>
      <c r="D128" s="2">
        <v>142124200.03000003</v>
      </c>
      <c r="E128" s="2">
        <v>139280323.21000001</v>
      </c>
      <c r="F128" s="6">
        <v>2842455.58</v>
      </c>
      <c r="G128" s="60">
        <v>1421.24</v>
      </c>
      <c r="H128" s="3">
        <v>0</v>
      </c>
      <c r="I128" s="3">
        <v>0</v>
      </c>
      <c r="J128" s="3">
        <v>0</v>
      </c>
      <c r="K128" s="3">
        <v>0</v>
      </c>
      <c r="L128" s="49">
        <f>E128/98*2</f>
        <v>2842455.575714286</v>
      </c>
      <c r="M128" s="49"/>
      <c r="N128" s="49"/>
      <c r="O128" s="49"/>
    </row>
    <row r="129" spans="1:15" s="25" customFormat="1" ht="39" customHeight="1" x14ac:dyDescent="0.2">
      <c r="A129" s="107"/>
      <c r="B129" s="75"/>
      <c r="C129" s="69">
        <v>23094257.029999997</v>
      </c>
      <c r="D129" s="2">
        <v>23094257.029999997</v>
      </c>
      <c r="E129" s="2">
        <v>0</v>
      </c>
      <c r="F129" s="2">
        <v>23094025.799999997</v>
      </c>
      <c r="G129" s="60">
        <v>231.23</v>
      </c>
      <c r="H129" s="3">
        <v>0</v>
      </c>
      <c r="I129" s="3">
        <v>0</v>
      </c>
      <c r="J129" s="3">
        <v>0</v>
      </c>
      <c r="K129" s="3">
        <v>0</v>
      </c>
      <c r="L129" s="49"/>
      <c r="M129" s="49"/>
      <c r="N129" s="49"/>
      <c r="O129" s="49"/>
    </row>
    <row r="130" spans="1:15" s="25" customFormat="1" ht="39" customHeight="1" x14ac:dyDescent="0.2">
      <c r="A130" s="108"/>
      <c r="B130" s="76"/>
      <c r="C130" s="69">
        <v>39000000</v>
      </c>
      <c r="D130" s="2">
        <v>39000000</v>
      </c>
      <c r="E130" s="2">
        <v>0</v>
      </c>
      <c r="F130" s="2">
        <v>39000000</v>
      </c>
      <c r="G130" s="60"/>
      <c r="H130" s="3">
        <v>0</v>
      </c>
      <c r="I130" s="3">
        <v>0</v>
      </c>
      <c r="J130" s="3">
        <v>0</v>
      </c>
      <c r="K130" s="3">
        <v>0</v>
      </c>
      <c r="L130" s="49"/>
      <c r="M130" s="49"/>
      <c r="N130" s="49"/>
      <c r="O130" s="49"/>
    </row>
    <row r="131" spans="1:15" s="25" customFormat="1" ht="39" customHeight="1" x14ac:dyDescent="0.2">
      <c r="A131" s="106">
        <v>2</v>
      </c>
      <c r="B131" s="74" t="s">
        <v>34</v>
      </c>
      <c r="C131" s="69">
        <v>23786519.25</v>
      </c>
      <c r="D131" s="2">
        <v>23786519.25</v>
      </c>
      <c r="E131" s="3">
        <v>0</v>
      </c>
      <c r="F131" s="3">
        <v>23786281.379999999</v>
      </c>
      <c r="G131" s="3">
        <v>237.87</v>
      </c>
      <c r="H131" s="3">
        <v>0</v>
      </c>
      <c r="I131" s="3">
        <v>0</v>
      </c>
      <c r="J131" s="3">
        <v>0</v>
      </c>
      <c r="K131" s="3">
        <v>0</v>
      </c>
      <c r="L131" s="49"/>
      <c r="M131" s="49"/>
      <c r="N131" s="49"/>
      <c r="O131" s="49"/>
    </row>
    <row r="132" spans="1:15" s="25" customFormat="1" ht="39" customHeight="1" x14ac:dyDescent="0.2">
      <c r="A132" s="107"/>
      <c r="B132" s="75"/>
      <c r="C132" s="69">
        <v>7885959.6000000006</v>
      </c>
      <c r="D132" s="2">
        <v>7885959.6000000006</v>
      </c>
      <c r="E132" s="3">
        <v>0</v>
      </c>
      <c r="F132" s="3">
        <v>7885880.7400000002</v>
      </c>
      <c r="G132" s="3">
        <v>78.86</v>
      </c>
      <c r="H132" s="3">
        <v>0</v>
      </c>
      <c r="I132" s="3">
        <v>0</v>
      </c>
      <c r="J132" s="3">
        <v>0</v>
      </c>
      <c r="K132" s="3">
        <v>0</v>
      </c>
      <c r="L132" s="49"/>
      <c r="M132" s="49"/>
      <c r="N132" s="49"/>
      <c r="O132" s="49"/>
    </row>
    <row r="133" spans="1:15" s="25" customFormat="1" ht="39" customHeight="1" x14ac:dyDescent="0.2">
      <c r="A133" s="108"/>
      <c r="B133" s="76"/>
      <c r="C133" s="69">
        <v>37647997.689999998</v>
      </c>
      <c r="D133" s="2">
        <v>37647997.689999998</v>
      </c>
      <c r="E133" s="3">
        <v>36894668.789999999</v>
      </c>
      <c r="F133" s="3">
        <v>752952.42</v>
      </c>
      <c r="G133" s="3">
        <v>376.48</v>
      </c>
      <c r="H133" s="3">
        <v>0</v>
      </c>
      <c r="I133" s="3">
        <v>0</v>
      </c>
      <c r="J133" s="3">
        <v>0</v>
      </c>
      <c r="K133" s="3">
        <v>0</v>
      </c>
      <c r="L133" s="49">
        <f>E133/98*2</f>
        <v>752952.42428571428</v>
      </c>
      <c r="M133" s="49"/>
      <c r="N133" s="49"/>
      <c r="O133" s="49"/>
    </row>
    <row r="134" spans="1:15" s="25" customFormat="1" ht="39" customHeight="1" x14ac:dyDescent="0.2">
      <c r="A134" s="24">
        <v>3</v>
      </c>
      <c r="B134" s="8" t="s">
        <v>106</v>
      </c>
      <c r="C134" s="69">
        <v>5000000</v>
      </c>
      <c r="D134" s="2">
        <v>5000000</v>
      </c>
      <c r="E134" s="3">
        <v>0</v>
      </c>
      <c r="F134" s="3">
        <v>0</v>
      </c>
      <c r="G134" s="3">
        <v>5000000</v>
      </c>
      <c r="H134" s="3">
        <v>0</v>
      </c>
      <c r="I134" s="3">
        <v>0</v>
      </c>
      <c r="J134" s="3">
        <v>0</v>
      </c>
      <c r="K134" s="3">
        <v>0</v>
      </c>
      <c r="L134" s="49"/>
      <c r="M134" s="49"/>
      <c r="N134" s="49"/>
      <c r="O134" s="49"/>
    </row>
    <row r="135" spans="1:15" s="25" customFormat="1" ht="39" customHeight="1" x14ac:dyDescent="0.2">
      <c r="A135" s="24"/>
      <c r="B135" s="8" t="s">
        <v>35</v>
      </c>
      <c r="C135" s="3">
        <v>278538933.60000002</v>
      </c>
      <c r="D135" s="3">
        <v>278538933.60000002</v>
      </c>
      <c r="E135" s="3">
        <v>176174992</v>
      </c>
      <c r="F135" s="3">
        <v>97361595.919999987</v>
      </c>
      <c r="G135" s="3">
        <v>5002345.68</v>
      </c>
      <c r="H135" s="3">
        <v>0</v>
      </c>
      <c r="I135" s="3">
        <v>0</v>
      </c>
      <c r="J135" s="3">
        <v>0</v>
      </c>
      <c r="K135" s="3">
        <v>0</v>
      </c>
      <c r="L135" s="49"/>
      <c r="M135" s="49"/>
      <c r="N135" s="49"/>
      <c r="O135" s="49"/>
    </row>
    <row r="136" spans="1:15" s="25" customFormat="1" ht="39" customHeight="1" x14ac:dyDescent="0.2">
      <c r="A136" s="24"/>
      <c r="B136" s="8" t="s">
        <v>93</v>
      </c>
      <c r="C136" s="3">
        <v>281026270</v>
      </c>
      <c r="D136" s="3">
        <v>281026270</v>
      </c>
      <c r="E136" s="3">
        <v>176174992</v>
      </c>
      <c r="F136" s="3">
        <v>99793907.999999985</v>
      </c>
      <c r="G136" s="3">
        <v>5057370</v>
      </c>
      <c r="H136" s="3">
        <v>0</v>
      </c>
      <c r="I136" s="3">
        <v>0</v>
      </c>
      <c r="J136" s="3">
        <v>0</v>
      </c>
      <c r="K136" s="3">
        <v>0</v>
      </c>
      <c r="L136" s="49"/>
      <c r="M136" s="49"/>
      <c r="N136" s="49"/>
      <c r="O136" s="49"/>
    </row>
    <row r="137" spans="1:15" s="25" customFormat="1" ht="44.25" customHeight="1" x14ac:dyDescent="0.2">
      <c r="A137" s="24"/>
      <c r="B137" s="8" t="s">
        <v>36</v>
      </c>
      <c r="C137" s="3">
        <v>506479070</v>
      </c>
      <c r="D137" s="3">
        <v>506479070</v>
      </c>
      <c r="E137" s="3">
        <v>396674992</v>
      </c>
      <c r="F137" s="3">
        <v>104293907.99999999</v>
      </c>
      <c r="G137" s="3">
        <v>5510170</v>
      </c>
      <c r="H137" s="3">
        <v>0</v>
      </c>
      <c r="I137" s="3">
        <v>0</v>
      </c>
      <c r="J137" s="3">
        <v>0</v>
      </c>
      <c r="K137" s="3">
        <v>0</v>
      </c>
      <c r="L137" s="49"/>
      <c r="M137" s="49"/>
      <c r="N137" s="49"/>
      <c r="O137" s="49"/>
    </row>
    <row r="138" spans="1:15" s="25" customFormat="1" ht="48" customHeight="1" x14ac:dyDescent="0.2">
      <c r="A138" s="7"/>
      <c r="B138" s="40"/>
      <c r="C138" s="7"/>
      <c r="D138" s="7"/>
      <c r="E138" s="7"/>
      <c r="F138" s="7"/>
      <c r="G138" s="41"/>
      <c r="H138" s="7"/>
      <c r="I138" s="7"/>
      <c r="J138" s="7"/>
      <c r="K138" s="7"/>
      <c r="L138" s="6">
        <f>L133+L128+L101+L87+L74+L57+L43+L29</f>
        <v>8095408</v>
      </c>
      <c r="M138" s="49"/>
      <c r="N138" s="49"/>
      <c r="O138" s="49"/>
    </row>
    <row r="139" spans="1:15" s="25" customFormat="1" ht="48" customHeight="1" x14ac:dyDescent="0.2">
      <c r="A139" s="100" t="s">
        <v>92</v>
      </c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49"/>
      <c r="M139" s="49"/>
      <c r="N139" s="49"/>
      <c r="O139" s="49"/>
    </row>
    <row r="140" spans="1:15" s="25" customFormat="1" ht="24" customHeight="1" x14ac:dyDescent="0.2">
      <c r="A140" s="7"/>
      <c r="B140" s="40"/>
      <c r="C140" s="42"/>
      <c r="D140" s="41"/>
      <c r="E140" s="41"/>
      <c r="F140" s="41"/>
      <c r="G140" s="41"/>
      <c r="H140" s="41"/>
      <c r="I140" s="55"/>
      <c r="J140" s="41"/>
      <c r="K140" s="41"/>
      <c r="L140" s="49"/>
      <c r="M140" s="49"/>
      <c r="N140" s="49"/>
      <c r="O140" s="49"/>
    </row>
    <row r="141" spans="1:15" s="46" customFormat="1" ht="39" customHeight="1" x14ac:dyDescent="0.2">
      <c r="A141" s="31"/>
      <c r="B141" s="43"/>
      <c r="C141" s="44"/>
      <c r="D141" s="44"/>
      <c r="E141" s="45"/>
      <c r="F141" s="56"/>
      <c r="G141" s="56">
        <v>5455170</v>
      </c>
      <c r="H141" s="44"/>
      <c r="I141" s="44"/>
      <c r="J141" s="44"/>
      <c r="K141" s="44"/>
      <c r="L141" s="31"/>
      <c r="M141" s="31"/>
      <c r="N141" s="31"/>
      <c r="O141" s="31"/>
    </row>
    <row r="143" spans="1:15" x14ac:dyDescent="0.25">
      <c r="G143" s="71">
        <f>G137-G141</f>
        <v>55000</v>
      </c>
    </row>
  </sheetData>
  <mergeCells count="103">
    <mergeCell ref="H31:H36"/>
    <mergeCell ref="I31:I36"/>
    <mergeCell ref="J31:J36"/>
    <mergeCell ref="K31:K36"/>
    <mergeCell ref="C37:C40"/>
    <mergeCell ref="D37:D40"/>
    <mergeCell ref="E37:E40"/>
    <mergeCell ref="F37:F40"/>
    <mergeCell ref="G37:G40"/>
    <mergeCell ref="H37:H40"/>
    <mergeCell ref="I37:I40"/>
    <mergeCell ref="J37:J40"/>
    <mergeCell ref="K37:K40"/>
    <mergeCell ref="C31:C36"/>
    <mergeCell ref="D31:D36"/>
    <mergeCell ref="E31:E36"/>
    <mergeCell ref="F31:F36"/>
    <mergeCell ref="G31:G36"/>
    <mergeCell ref="A30:K30"/>
    <mergeCell ref="I45:I54"/>
    <mergeCell ref="A131:A133"/>
    <mergeCell ref="A128:A130"/>
    <mergeCell ref="A121:K121"/>
    <mergeCell ref="G2:K2"/>
    <mergeCell ref="G3:K3"/>
    <mergeCell ref="G4:K4"/>
    <mergeCell ref="G5:K5"/>
    <mergeCell ref="D45:D54"/>
    <mergeCell ref="D59:D71"/>
    <mergeCell ref="G76:G84"/>
    <mergeCell ref="A75:K75"/>
    <mergeCell ref="C76:C84"/>
    <mergeCell ref="H59:H71"/>
    <mergeCell ref="K45:K54"/>
    <mergeCell ref="G45:G54"/>
    <mergeCell ref="E45:E54"/>
    <mergeCell ref="C59:C71"/>
    <mergeCell ref="D89:D98"/>
    <mergeCell ref="E89:E98"/>
    <mergeCell ref="F89:F98"/>
    <mergeCell ref="G89:G98"/>
    <mergeCell ref="A116:K116"/>
    <mergeCell ref="A139:K139"/>
    <mergeCell ref="A88:K88"/>
    <mergeCell ref="A103:K103"/>
    <mergeCell ref="A104:K104"/>
    <mergeCell ref="A127:K127"/>
    <mergeCell ref="H89:H98"/>
    <mergeCell ref="I89:I98"/>
    <mergeCell ref="J89:J98"/>
    <mergeCell ref="K89:K98"/>
    <mergeCell ref="A110:K110"/>
    <mergeCell ref="A107:K107"/>
    <mergeCell ref="C89:C98"/>
    <mergeCell ref="B9:J9"/>
    <mergeCell ref="B10:J10"/>
    <mergeCell ref="B11:J11"/>
    <mergeCell ref="B12:J12"/>
    <mergeCell ref="B14:B17"/>
    <mergeCell ref="C14:C17"/>
    <mergeCell ref="D14:G14"/>
    <mergeCell ref="H14:K14"/>
    <mergeCell ref="D15:D17"/>
    <mergeCell ref="I15:I17"/>
    <mergeCell ref="J15:J17"/>
    <mergeCell ref="E15:E17"/>
    <mergeCell ref="F15:F17"/>
    <mergeCell ref="A14:A17"/>
    <mergeCell ref="A20:K20"/>
    <mergeCell ref="K15:K17"/>
    <mergeCell ref="H21:H26"/>
    <mergeCell ref="I21:I26"/>
    <mergeCell ref="A19:K19"/>
    <mergeCell ref="K21:K26"/>
    <mergeCell ref="G21:G26"/>
    <mergeCell ref="C21:C26"/>
    <mergeCell ref="G15:G17"/>
    <mergeCell ref="D21:D26"/>
    <mergeCell ref="E21:E26"/>
    <mergeCell ref="F21:F26"/>
    <mergeCell ref="H15:H17"/>
    <mergeCell ref="J21:J26"/>
    <mergeCell ref="B131:B133"/>
    <mergeCell ref="B128:B130"/>
    <mergeCell ref="A44:K44"/>
    <mergeCell ref="E59:E71"/>
    <mergeCell ref="F59:F71"/>
    <mergeCell ref="A58:K58"/>
    <mergeCell ref="C45:C54"/>
    <mergeCell ref="I59:I71"/>
    <mergeCell ref="J59:J71"/>
    <mergeCell ref="K59:K71"/>
    <mergeCell ref="H76:H84"/>
    <mergeCell ref="I76:I84"/>
    <mergeCell ref="G59:G71"/>
    <mergeCell ref="F45:F54"/>
    <mergeCell ref="J45:J54"/>
    <mergeCell ref="K76:K84"/>
    <mergeCell ref="H45:H54"/>
    <mergeCell ref="F76:F84"/>
    <mergeCell ref="D76:D84"/>
    <mergeCell ref="E76:E84"/>
    <mergeCell ref="J76:J84"/>
  </mergeCells>
  <pageMargins left="0.98425196850393704" right="0.70866141732283472" top="1.3779527559055118" bottom="0.59055118110236227" header="0.31496062992125984" footer="0.31496062992125984"/>
  <pageSetup paperSize="9" scale="48" fitToHeight="0" orientation="landscape" r:id="rId1"/>
  <headerFooter differentFirst="1">
    <oddHeader>&amp;C&amp;P</oddHeader>
  </headerFooter>
  <rowBreaks count="3" manualBreakCount="3">
    <brk id="36" max="10" man="1"/>
    <brk id="73" max="10" man="1"/>
    <brk id="11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enshulgina</cp:lastModifiedBy>
  <cp:lastPrinted>2020-07-17T09:48:41Z</cp:lastPrinted>
  <dcterms:created xsi:type="dcterms:W3CDTF">2002-03-25T05:35:56Z</dcterms:created>
  <dcterms:modified xsi:type="dcterms:W3CDTF">2020-07-20T08:56:43Z</dcterms:modified>
</cp:coreProperties>
</file>